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00" windowHeight="7785" activeTab="2"/>
  </bookViews>
  <sheets>
    <sheet name="附件2" sheetId="3" r:id="rId1"/>
    <sheet name="附件3" sheetId="2" r:id="rId2"/>
    <sheet name="附件4" sheetId="1" r:id="rId3"/>
  </sheets>
  <definedNames>
    <definedName name="_xlnm._FilterDatabase" localSheetId="0" hidden="1">附件2!$A$5:$Q$57</definedName>
    <definedName name="_xlnm._FilterDatabase" localSheetId="1" hidden="1">附件3!$A$5:$Q$44</definedName>
    <definedName name="_xlnm._FilterDatabase" localSheetId="2" hidden="1">附件4!$A$5:$R$39</definedName>
    <definedName name="_xlnm.Print_Titles" localSheetId="0">附件2!$3:$5</definedName>
    <definedName name="_xlnm.Print_Titles" localSheetId="1">附件3!$3:$5</definedName>
    <definedName name="_xlnm.Print_Titles" localSheetId="2">附件4!$3:$5</definedName>
  </definedNames>
  <calcPr calcId="144525"/>
</workbook>
</file>

<file path=xl/sharedStrings.xml><?xml version="1.0" encoding="utf-8"?>
<sst xmlns="http://schemas.openxmlformats.org/spreadsheetml/2006/main" count="566" uniqueCount="244">
  <si>
    <r>
      <t>附件</t>
    </r>
    <r>
      <rPr>
        <sz val="22"/>
        <rFont val="Times New Roman"/>
        <charset val="134"/>
      </rPr>
      <t>2</t>
    </r>
  </si>
  <si>
    <r>
      <t>钦州市公共卫生防控救治能力建设三年行动计划</t>
    </r>
    <r>
      <rPr>
        <sz val="29"/>
        <rFont val="Times New Roman"/>
        <charset val="134"/>
      </rPr>
      <t>2020</t>
    </r>
    <r>
      <rPr>
        <sz val="29"/>
        <rFont val="方正小标宋_GBK"/>
        <charset val="134"/>
      </rPr>
      <t>年实施项目表</t>
    </r>
  </si>
  <si>
    <r>
      <rPr>
        <sz val="12"/>
        <rFont val="方正黑体_GBK"/>
        <charset val="134"/>
      </rPr>
      <t>序号</t>
    </r>
  </si>
  <si>
    <r>
      <rPr>
        <sz val="12"/>
        <rFont val="方正黑体_GBK"/>
        <charset val="134"/>
      </rPr>
      <t>项目名称</t>
    </r>
  </si>
  <si>
    <r>
      <rPr>
        <sz val="12"/>
        <rFont val="方正黑体_GBK"/>
        <charset val="134"/>
      </rPr>
      <t>建设内容</t>
    </r>
  </si>
  <si>
    <r>
      <rPr>
        <sz val="12"/>
        <rFont val="方正黑体_GBK"/>
        <charset val="134"/>
      </rPr>
      <t>建设</t>
    </r>
    <r>
      <rPr>
        <sz val="12"/>
        <rFont val="Times New Roman"/>
        <charset val="134"/>
      </rPr>
      <t xml:space="preserve">
</t>
    </r>
    <r>
      <rPr>
        <sz val="12"/>
        <rFont val="方正黑体_GBK"/>
        <charset val="134"/>
      </rPr>
      <t>性质</t>
    </r>
  </si>
  <si>
    <r>
      <rPr>
        <sz val="12"/>
        <rFont val="方正黑体_GBK"/>
        <charset val="134"/>
      </rPr>
      <t>建设规模（</t>
    </r>
    <r>
      <rPr>
        <sz val="12"/>
        <rFont val="Times New Roman"/>
        <charset val="134"/>
      </rPr>
      <t>m</t>
    </r>
    <r>
      <rPr>
        <vertAlign val="superscript"/>
        <sz val="12"/>
        <rFont val="Times New Roman"/>
        <charset val="134"/>
      </rPr>
      <t>2</t>
    </r>
    <r>
      <rPr>
        <sz val="12"/>
        <rFont val="方正黑体_GBK"/>
        <charset val="134"/>
      </rPr>
      <t>）</t>
    </r>
    <r>
      <rPr>
        <sz val="12"/>
        <rFont val="Times New Roman"/>
        <charset val="134"/>
      </rPr>
      <t xml:space="preserve"> </t>
    </r>
  </si>
  <si>
    <r>
      <rPr>
        <sz val="12"/>
        <rFont val="Times New Roman"/>
        <charset val="134"/>
      </rPr>
      <t xml:space="preserve"> </t>
    </r>
    <r>
      <rPr>
        <sz val="12"/>
        <rFont val="方正黑体_GBK"/>
        <charset val="134"/>
      </rPr>
      <t>购置设备数量</t>
    </r>
    <r>
      <rPr>
        <sz val="12"/>
        <rFont val="Times New Roman"/>
        <charset val="134"/>
      </rPr>
      <t xml:space="preserve">
</t>
    </r>
    <r>
      <rPr>
        <sz val="12"/>
        <rFont val="方正黑体_GBK"/>
        <charset val="134"/>
      </rPr>
      <t>（台</t>
    </r>
    <r>
      <rPr>
        <sz val="12"/>
        <rFont val="Times New Roman"/>
        <charset val="134"/>
      </rPr>
      <t>/</t>
    </r>
    <r>
      <rPr>
        <sz val="12"/>
        <rFont val="方正黑体_GBK"/>
        <charset val="134"/>
      </rPr>
      <t>件</t>
    </r>
    <r>
      <rPr>
        <sz val="12"/>
        <rFont val="Times New Roman"/>
        <charset val="134"/>
      </rPr>
      <t>/</t>
    </r>
    <r>
      <rPr>
        <sz val="12"/>
        <rFont val="方正黑体_GBK"/>
        <charset val="134"/>
      </rPr>
      <t>套）</t>
    </r>
  </si>
  <si>
    <r>
      <rPr>
        <sz val="12"/>
        <rFont val="方正黑体_GBK"/>
        <charset val="134"/>
      </rPr>
      <t>计划投资（万元）</t>
    </r>
  </si>
  <si>
    <r>
      <rPr>
        <sz val="12"/>
        <rFont val="方正黑体_GBK"/>
        <charset val="134"/>
      </rPr>
      <t>项目安排年度</t>
    </r>
  </si>
  <si>
    <r>
      <rPr>
        <sz val="12"/>
        <rFont val="方正黑体_GBK"/>
        <charset val="134"/>
      </rPr>
      <t>责任单位</t>
    </r>
  </si>
  <si>
    <r>
      <rPr>
        <sz val="12"/>
        <rFont val="方正黑体_GBK"/>
        <charset val="134"/>
      </rPr>
      <t>备注</t>
    </r>
  </si>
  <si>
    <r>
      <rPr>
        <sz val="12"/>
        <rFont val="方正黑体_GBK"/>
        <charset val="134"/>
      </rPr>
      <t>合计</t>
    </r>
  </si>
  <si>
    <r>
      <rPr>
        <sz val="12"/>
        <rFont val="方正黑体_GBK"/>
        <charset val="134"/>
      </rPr>
      <t>新建</t>
    </r>
  </si>
  <si>
    <r>
      <rPr>
        <sz val="12"/>
        <rFont val="方正黑体_GBK"/>
        <charset val="134"/>
      </rPr>
      <t>改造</t>
    </r>
  </si>
  <si>
    <r>
      <rPr>
        <sz val="12"/>
        <rFont val="方正黑体_GBK"/>
        <charset val="134"/>
      </rPr>
      <t>各级投资构成</t>
    </r>
  </si>
  <si>
    <r>
      <rPr>
        <sz val="12"/>
        <rFont val="方正黑体_GBK"/>
        <charset val="134"/>
      </rPr>
      <t>中央</t>
    </r>
  </si>
  <si>
    <r>
      <rPr>
        <sz val="12"/>
        <rFont val="方正黑体_GBK"/>
        <charset val="134"/>
      </rPr>
      <t>抗疫</t>
    </r>
    <r>
      <rPr>
        <sz val="12"/>
        <rFont val="Times New Roman"/>
        <charset val="134"/>
      </rPr>
      <t xml:space="preserve">
</t>
    </r>
    <r>
      <rPr>
        <sz val="12"/>
        <rFont val="方正黑体_GBK"/>
        <charset val="134"/>
      </rPr>
      <t>特别国债</t>
    </r>
  </si>
  <si>
    <r>
      <rPr>
        <sz val="12"/>
        <rFont val="方正黑体_GBK"/>
        <charset val="134"/>
      </rPr>
      <t>专项债</t>
    </r>
    <r>
      <rPr>
        <sz val="12"/>
        <rFont val="Times New Roman"/>
        <charset val="134"/>
      </rPr>
      <t xml:space="preserve">
</t>
    </r>
    <r>
      <rPr>
        <sz val="12"/>
        <rFont val="方正黑体_GBK"/>
        <charset val="134"/>
      </rPr>
      <t>需求</t>
    </r>
  </si>
  <si>
    <r>
      <t>自治区</t>
    </r>
    <r>
      <rPr>
        <sz val="12"/>
        <rFont val="Times New Roman"/>
        <charset val="134"/>
      </rPr>
      <t xml:space="preserve">
</t>
    </r>
    <r>
      <rPr>
        <sz val="12"/>
        <rFont val="方正黑体_GBK"/>
        <charset val="134"/>
      </rPr>
      <t>财政</t>
    </r>
    <r>
      <rPr>
        <sz val="12"/>
        <rFont val="Times New Roman"/>
        <charset val="134"/>
      </rPr>
      <t xml:space="preserve">
</t>
    </r>
    <r>
      <rPr>
        <sz val="12"/>
        <rFont val="方正黑体_GBK"/>
        <charset val="134"/>
      </rPr>
      <t>补助</t>
    </r>
  </si>
  <si>
    <r>
      <rPr>
        <sz val="12"/>
        <rFont val="方正黑体_GBK"/>
        <charset val="134"/>
      </rPr>
      <t>市、县及单位自筹</t>
    </r>
  </si>
  <si>
    <r>
      <rPr>
        <b/>
        <sz val="11"/>
        <rFont val="仿宋_GB2312"/>
        <charset val="134"/>
      </rPr>
      <t>全市合计（</t>
    </r>
    <r>
      <rPr>
        <b/>
        <sz val="11"/>
        <rFont val="Times New Roman"/>
        <charset val="134"/>
      </rPr>
      <t>46</t>
    </r>
    <r>
      <rPr>
        <b/>
        <sz val="11"/>
        <rFont val="仿宋_GB2312"/>
        <charset val="134"/>
      </rPr>
      <t>个）</t>
    </r>
  </si>
  <si>
    <r>
      <rPr>
        <b/>
        <sz val="11"/>
        <rFont val="仿宋_GB2312"/>
        <charset val="134"/>
      </rPr>
      <t>市本级小计（</t>
    </r>
    <r>
      <rPr>
        <b/>
        <sz val="11"/>
        <rFont val="Times New Roman"/>
        <charset val="134"/>
      </rPr>
      <t>13</t>
    </r>
    <r>
      <rPr>
        <b/>
        <sz val="11"/>
        <rFont val="仿宋_GB2312"/>
        <charset val="134"/>
      </rPr>
      <t>个）</t>
    </r>
  </si>
  <si>
    <t>钦州市疾病预防控制中心新冠实验室能力建设和核酸检验实验室改造项目</t>
  </si>
  <si>
    <t>业务用房建设及设备购置</t>
  </si>
  <si>
    <t>改建</t>
  </si>
  <si>
    <t>钦州市疾病预防控制中心</t>
  </si>
  <si>
    <t>钦州市第二人民医院感染科负压病房建设项目</t>
  </si>
  <si>
    <t>钦州市第二人民医院</t>
  </si>
  <si>
    <t>钦州市妇幼保健院发热门诊和核酸实验室建设项目</t>
  </si>
  <si>
    <t>扩建</t>
  </si>
  <si>
    <t>钦州市妇幼保健院</t>
  </si>
  <si>
    <t>钦州市精神病医院发热哨点诊室和核酸实验室建设项目</t>
  </si>
  <si>
    <t>业务用房建设</t>
  </si>
  <si>
    <t>改扩建</t>
  </si>
  <si>
    <t>钦州市精神病医院</t>
  </si>
  <si>
    <t>钦州市中西医结合医院发热门诊标准化建设和核酸实验室建设项目</t>
  </si>
  <si>
    <t>钦州市中西医结合医院</t>
  </si>
  <si>
    <t>钦州市第一人民医院传染病区改造提升项目</t>
  </si>
  <si>
    <t>钦州市第一人民医院</t>
  </si>
  <si>
    <t>钦州市后备医院传染病区建设项目</t>
  </si>
  <si>
    <t>钦州市本级紧急医学救援队伍设备购置项目</t>
  </si>
  <si>
    <t>设备购置</t>
  </si>
  <si>
    <t>钦州市卫生健康委员会</t>
  </si>
  <si>
    <t>钦州市市本级核酸检测费用</t>
  </si>
  <si>
    <t>完成对8类“应检尽检”重点人群的核酸检测</t>
  </si>
  <si>
    <t>钦州港经济技术开发区中兴社区卫生服务中心发热哨点诊室</t>
  </si>
  <si>
    <t>新建</t>
  </si>
  <si>
    <t>自贸区钦州港片区社会事务局</t>
  </si>
  <si>
    <t>钦州市卫生监督所卫生监督执法能力提升项目</t>
  </si>
  <si>
    <t>钦州市卫生计生监督所</t>
  </si>
  <si>
    <r>
      <rPr>
        <sz val="11"/>
        <rFont val="仿宋_GB2312"/>
        <charset val="134"/>
      </rPr>
      <t>钦州市中医医院发热门诊建设</t>
    </r>
    <r>
      <rPr>
        <sz val="11"/>
        <rFont val="Times New Roman"/>
        <charset val="134"/>
      </rPr>
      <t xml:space="preserve">
</t>
    </r>
    <r>
      <rPr>
        <sz val="11"/>
        <rFont val="仿宋_GB2312"/>
        <charset val="134"/>
      </rPr>
      <t>项目</t>
    </r>
  </si>
  <si>
    <t>钦州市中医医院</t>
  </si>
  <si>
    <t>钦州市儿童医院项目及配套基础设施建设项目</t>
  </si>
  <si>
    <r>
      <rPr>
        <b/>
        <sz val="11"/>
        <rFont val="仿宋_GB2312"/>
        <charset val="134"/>
      </rPr>
      <t>灵山县小计（</t>
    </r>
    <r>
      <rPr>
        <b/>
        <sz val="11"/>
        <rFont val="Times New Roman"/>
        <charset val="134"/>
      </rPr>
      <t>15</t>
    </r>
    <r>
      <rPr>
        <b/>
        <sz val="11"/>
        <rFont val="仿宋_GB2312"/>
        <charset val="134"/>
      </rPr>
      <t>个）</t>
    </r>
  </si>
  <si>
    <t>钦州市灵山县第二人民医院综合住院大楼三号楼项目</t>
  </si>
  <si>
    <t>灵山县人民政府</t>
  </si>
  <si>
    <t>钦州市灵山县第二人民医院核酸检测实验室项目</t>
  </si>
  <si>
    <t>钦州市灵山县中医医院疫情防控救治体系建设项目</t>
  </si>
  <si>
    <t>钦州市灵山县中医医院扩建项目</t>
  </si>
  <si>
    <t>钦州市灵山县人民医院核酸检测实验室项目</t>
  </si>
  <si>
    <t>钦州市灵山县红十字会医院核酸检测实验室及发热门诊项目</t>
  </si>
  <si>
    <t>钦州市灵山县红十字会医院整体搬迁医疗区建设项目</t>
  </si>
  <si>
    <t>钦州市灵山县疾病预防控制中心核酸检测实验室项目和疫苗冷链建设项目</t>
  </si>
  <si>
    <t>钦州市灵山县疾病预防控制中心迁建项目</t>
  </si>
  <si>
    <t>钦州市灵山县妇幼保健院发热门诊和核酸检测实验室项目</t>
  </si>
  <si>
    <r>
      <rPr>
        <sz val="11"/>
        <rFont val="仿宋_GB2312"/>
        <charset val="134"/>
      </rPr>
      <t>钦州市灵山县妇幼保健院搬迁</t>
    </r>
    <r>
      <rPr>
        <sz val="11"/>
        <rFont val="Times New Roman"/>
        <charset val="134"/>
      </rPr>
      <t xml:space="preserve">
</t>
    </r>
    <r>
      <rPr>
        <sz val="11"/>
        <rFont val="仿宋_GB2312"/>
        <charset val="134"/>
      </rPr>
      <t>项目</t>
    </r>
  </si>
  <si>
    <r>
      <rPr>
        <sz val="11"/>
        <rFont val="仿宋_GB2312"/>
        <charset val="134"/>
      </rPr>
      <t>钦州市灵山县</t>
    </r>
    <r>
      <rPr>
        <sz val="11"/>
        <rFont val="Times New Roman"/>
        <charset val="134"/>
      </rPr>
      <t>18</t>
    </r>
    <r>
      <rPr>
        <sz val="11"/>
        <rFont val="仿宋_GB2312"/>
        <charset val="134"/>
      </rPr>
      <t>家乡镇卫生院发热哨点、公卫楼建设及设备购置项目</t>
    </r>
  </si>
  <si>
    <t>钦州市灵山县卫生应急队伍建设</t>
  </si>
  <si>
    <t>钦州市灵山县卫生监督执法车辆购置项目</t>
  </si>
  <si>
    <t>钦州市灵山县人民医院发热门诊及感染性疾病科门诊项目</t>
  </si>
  <si>
    <r>
      <rPr>
        <b/>
        <sz val="11"/>
        <rFont val="仿宋_GB2312"/>
        <charset val="134"/>
      </rPr>
      <t>浦北县小计（</t>
    </r>
    <r>
      <rPr>
        <b/>
        <sz val="11"/>
        <rFont val="Times New Roman"/>
        <charset val="134"/>
      </rPr>
      <t>8</t>
    </r>
    <r>
      <rPr>
        <b/>
        <sz val="11"/>
        <rFont val="仿宋_GB2312"/>
        <charset val="134"/>
      </rPr>
      <t>个）</t>
    </r>
  </si>
  <si>
    <t>钦州市浦北县疾病预防控制中心公共卫生能力建设项目</t>
  </si>
  <si>
    <t>浦北县人民政府</t>
  </si>
  <si>
    <t>钦州市浦北县中医医院新冠病毒核酸检测实验室及疫情防控设备</t>
  </si>
  <si>
    <t xml:space="preserve">  </t>
  </si>
  <si>
    <t>浦北县疾病预防控制中心检测综合大楼及污水处理配套建设项目</t>
  </si>
  <si>
    <t>浦北县疾病预防控制中心八类重点人群新冠病毒核酸应检尽检资金</t>
  </si>
  <si>
    <t>落实“外防输入、内防反弹”的防控策略，实施常态化疫情防控工作“四早”措施对八类重点、犯罪嫌疑人、罪犯、冷冻食品、外环境等各人群、物品核酸检测</t>
  </si>
  <si>
    <t>钦州市浦北县人民医院传染病防治能力提升项目</t>
  </si>
  <si>
    <t>钦州市浦北县人民医院疫情防控救治体系建设项目</t>
  </si>
  <si>
    <t>钦州市浦北县妇幼保健院整体搬迁项目</t>
  </si>
  <si>
    <r>
      <t>浦北县</t>
    </r>
    <r>
      <rPr>
        <sz val="11"/>
        <rFont val="Times New Roman"/>
        <charset val="134"/>
      </rPr>
      <t>17</t>
    </r>
    <r>
      <rPr>
        <sz val="11"/>
        <rFont val="仿宋_GB2312"/>
        <charset val="134"/>
      </rPr>
      <t>家乡镇卫生院发热门诊（哨点）建设、设备购置和精神病医院综合楼抗疫加层及污水处理等配套项目</t>
    </r>
  </si>
  <si>
    <r>
      <t>15</t>
    </r>
    <r>
      <rPr>
        <sz val="11"/>
        <rFont val="仿宋_GB2312"/>
        <charset val="134"/>
      </rPr>
      <t>个发热门诊（发热哨点）建设、设备购置及精神病医院综合楼加层项目</t>
    </r>
  </si>
  <si>
    <r>
      <rPr>
        <b/>
        <sz val="11"/>
        <rFont val="仿宋_GB2312"/>
        <charset val="134"/>
      </rPr>
      <t>钦南区小计（</t>
    </r>
    <r>
      <rPr>
        <b/>
        <sz val="11"/>
        <rFont val="Times New Roman"/>
        <charset val="134"/>
      </rPr>
      <t>5</t>
    </r>
    <r>
      <rPr>
        <b/>
        <sz val="11"/>
        <rFont val="仿宋_GB2312"/>
        <charset val="134"/>
      </rPr>
      <t>个）</t>
    </r>
  </si>
  <si>
    <t>钦州市钦南区疾病预防控制中心核酸检测实验室建设项目</t>
  </si>
  <si>
    <t>钦南区人民政府</t>
  </si>
  <si>
    <t>钦州市钦南区人民医院医疗综合楼续建及疫情防控能力建设项目</t>
  </si>
  <si>
    <t>钦南区疾控中心核算检测“应检尽检”配套资金</t>
  </si>
  <si>
    <t>购置部分试剂和防护服等，对外进行应检尽检人群核酸检测</t>
  </si>
  <si>
    <t>钦州市钦南区疾控中心数字规范化预防接种门诊建设项目</t>
  </si>
  <si>
    <r>
      <rPr>
        <sz val="11"/>
        <rFont val="仿宋_GB2312"/>
        <charset val="134"/>
      </rPr>
      <t>实施数字化预防接种门诊规范化建设项目，添加</t>
    </r>
    <r>
      <rPr>
        <sz val="11"/>
        <rFont val="Times New Roman"/>
        <charset val="134"/>
      </rPr>
      <t>6</t>
    </r>
    <r>
      <rPr>
        <sz val="11"/>
        <rFont val="仿宋_GB2312"/>
        <charset val="134"/>
      </rPr>
      <t>套预防接种信息化系统、一批接种用冷链冰箱和电脑等设备</t>
    </r>
  </si>
  <si>
    <r>
      <rPr>
        <sz val="11"/>
        <rFont val="仿宋_GB2312"/>
        <charset val="134"/>
      </rPr>
      <t>钦州市钦南区</t>
    </r>
    <r>
      <rPr>
        <sz val="11"/>
        <rFont val="Times New Roman"/>
        <charset val="134"/>
      </rPr>
      <t>18</t>
    </r>
    <r>
      <rPr>
        <sz val="11"/>
        <rFont val="仿宋_GB2312"/>
        <charset val="134"/>
      </rPr>
      <t>家基层医疗卫生机构预检分诊点、污水处理设施建设、卫生应急队伍设备购置项目</t>
    </r>
  </si>
  <si>
    <r>
      <rPr>
        <b/>
        <sz val="11"/>
        <rFont val="仿宋_GB2312"/>
        <charset val="134"/>
      </rPr>
      <t>钦北区小计（</t>
    </r>
    <r>
      <rPr>
        <b/>
        <sz val="11"/>
        <rFont val="Times New Roman"/>
        <charset val="134"/>
      </rPr>
      <t>5</t>
    </r>
    <r>
      <rPr>
        <b/>
        <sz val="11"/>
        <rFont val="仿宋_GB2312"/>
        <charset val="134"/>
      </rPr>
      <t>个）</t>
    </r>
  </si>
  <si>
    <t>钦州市钦北区疾病预防控制中心防控能力建设项目</t>
  </si>
  <si>
    <t>钦北区人民政府</t>
  </si>
  <si>
    <t>钦州市钦北区人民医院应急处置能力建设项目</t>
  </si>
  <si>
    <t>钦州市钦北区中医医院应急处置能力建设项目</t>
  </si>
  <si>
    <t>钦州市钦北区妇幼保健院应急处置能力建设项目</t>
  </si>
  <si>
    <r>
      <rPr>
        <sz val="11"/>
        <rFont val="仿宋_GB2312"/>
        <charset val="134"/>
      </rPr>
      <t>钦北区</t>
    </r>
    <r>
      <rPr>
        <sz val="11"/>
        <rFont val="Times New Roman"/>
        <charset val="134"/>
      </rPr>
      <t>16</t>
    </r>
    <r>
      <rPr>
        <sz val="11"/>
        <rFont val="仿宋_GB2312"/>
        <charset val="134"/>
      </rPr>
      <t>家乡镇卫生院（社区卫生服务中心）疫情防控应急处置和公共卫生能力提升建设项目</t>
    </r>
  </si>
  <si>
    <r>
      <t>附件</t>
    </r>
    <r>
      <rPr>
        <sz val="22"/>
        <rFont val="Times New Roman"/>
        <charset val="134"/>
      </rPr>
      <t>3</t>
    </r>
  </si>
  <si>
    <r>
      <rPr>
        <sz val="29"/>
        <rFont val="方正小标宋_GBK"/>
        <charset val="134"/>
      </rPr>
      <t>钦州市公共卫生防控救治能力建设三年行动计划</t>
    </r>
    <r>
      <rPr>
        <sz val="29"/>
        <rFont val="Times New Roman"/>
        <charset val="134"/>
      </rPr>
      <t>2021</t>
    </r>
    <r>
      <rPr>
        <sz val="29"/>
        <rFont val="方正小标宋_GBK"/>
        <charset val="134"/>
      </rPr>
      <t>年项目计划表</t>
    </r>
  </si>
  <si>
    <r>
      <rPr>
        <sz val="12"/>
        <rFont val="方正黑体_GBK"/>
        <charset val="134"/>
      </rPr>
      <t>建设规模（</t>
    </r>
    <r>
      <rPr>
        <sz val="12"/>
        <rFont val="Times New Roman"/>
        <charset val="134"/>
      </rPr>
      <t>m</t>
    </r>
    <r>
      <rPr>
        <vertAlign val="superscript"/>
        <sz val="12"/>
        <rFont val="Times New Roman"/>
        <charset val="134"/>
      </rPr>
      <t>2</t>
    </r>
    <r>
      <rPr>
        <sz val="12"/>
        <rFont val="方正黑体_GBK"/>
        <charset val="134"/>
      </rPr>
      <t>）</t>
    </r>
    <r>
      <rPr>
        <sz val="12"/>
        <rFont val="Times New Roman"/>
        <charset val="134"/>
      </rPr>
      <t xml:space="preserve"> </t>
    </r>
  </si>
  <si>
    <r>
      <rPr>
        <sz val="12"/>
        <rFont val="方正黑体_GBK"/>
        <charset val="134"/>
      </rPr>
      <t>前期工作开展情况</t>
    </r>
  </si>
  <si>
    <r>
      <rPr>
        <sz val="12"/>
        <rFont val="方正黑体_GBK"/>
        <charset val="134"/>
      </rPr>
      <t>项目</t>
    </r>
    <r>
      <rPr>
        <sz val="12"/>
        <rFont val="Times New Roman"/>
        <charset val="134"/>
      </rPr>
      <t xml:space="preserve">
</t>
    </r>
    <r>
      <rPr>
        <sz val="12"/>
        <rFont val="方正黑体_GBK"/>
        <charset val="134"/>
      </rPr>
      <t>安排</t>
    </r>
    <r>
      <rPr>
        <sz val="12"/>
        <rFont val="Times New Roman"/>
        <charset val="134"/>
      </rPr>
      <t xml:space="preserve">
</t>
    </r>
    <r>
      <rPr>
        <sz val="12"/>
        <rFont val="方正黑体_GBK"/>
        <charset val="134"/>
      </rPr>
      <t>年度</t>
    </r>
  </si>
  <si>
    <r>
      <rPr>
        <sz val="12"/>
        <rFont val="方正黑体_GBK"/>
        <charset val="134"/>
      </rPr>
      <t>自治区</t>
    </r>
    <r>
      <rPr>
        <sz val="12"/>
        <rFont val="Times New Roman"/>
        <charset val="134"/>
      </rPr>
      <t xml:space="preserve">
</t>
    </r>
    <r>
      <rPr>
        <sz val="12"/>
        <rFont val="方正黑体_GBK"/>
        <charset val="134"/>
      </rPr>
      <t>财政补助</t>
    </r>
  </si>
  <si>
    <r>
      <rPr>
        <b/>
        <sz val="11"/>
        <rFont val="仿宋_GB2312"/>
        <charset val="134"/>
      </rPr>
      <t>全市合计（</t>
    </r>
    <r>
      <rPr>
        <b/>
        <sz val="11"/>
        <rFont val="Times New Roman"/>
        <charset val="134"/>
      </rPr>
      <t>33</t>
    </r>
    <r>
      <rPr>
        <b/>
        <sz val="11"/>
        <rFont val="仿宋_GB2312"/>
        <charset val="134"/>
      </rPr>
      <t>个）</t>
    </r>
  </si>
  <si>
    <r>
      <rPr>
        <b/>
        <sz val="11"/>
        <rFont val="仿宋_GB2312"/>
        <charset val="134"/>
      </rPr>
      <t>市本级小计（</t>
    </r>
    <r>
      <rPr>
        <b/>
        <sz val="11"/>
        <rFont val="Times New Roman"/>
        <charset val="134"/>
      </rPr>
      <t>4</t>
    </r>
    <r>
      <rPr>
        <b/>
        <sz val="11"/>
        <rFont val="仿宋_GB2312"/>
        <charset val="134"/>
      </rPr>
      <t>个）</t>
    </r>
  </si>
  <si>
    <t>钦州市第一人民医院东院区建设项目</t>
  </si>
  <si>
    <r>
      <t>新建院区总建筑面积</t>
    </r>
    <r>
      <rPr>
        <sz val="11"/>
        <rFont val="Times New Roman"/>
        <charset val="134"/>
      </rPr>
      <t>224000</t>
    </r>
    <r>
      <rPr>
        <sz val="11"/>
        <rFont val="仿宋_GB2312"/>
        <charset val="134"/>
      </rPr>
      <t>平方米，总投资共约</t>
    </r>
    <r>
      <rPr>
        <sz val="11"/>
        <rFont val="Times New Roman"/>
        <charset val="134"/>
      </rPr>
      <t>113000</t>
    </r>
    <r>
      <rPr>
        <sz val="11"/>
        <rFont val="仿宋_GB2312"/>
        <charset val="134"/>
      </rPr>
      <t>万元，分三期建设：一期新建符合标准的传染病住院大楼、发热门诊综合楼及门诊综合楼以及办公区、生活区等配套用房。二期新建公共卫生应急和危重症救治医疗综合楼、门急诊急救医技综合楼、住院楼和科研行政楼等以及相关配套设施。三期建设后续的住院楼、教学楼、学生宿舍楼、值班公寓、停车楼、停机坪等</t>
    </r>
  </si>
  <si>
    <t>项目用地已获初步选址意见书，正在编制项目建议书</t>
  </si>
  <si>
    <t>钦州市疾病预防控制中心重点传染病检验大楼实验室搬迁改造项目</t>
  </si>
  <si>
    <t>环评、实施方案已完成，目前项目进入施工图设计阶段</t>
  </si>
  <si>
    <t>钦州市急救（指挥）中心建设项目</t>
  </si>
  <si>
    <r>
      <t>总建筑面积</t>
    </r>
    <r>
      <rPr>
        <sz val="11"/>
        <rFont val="Times New Roman"/>
        <charset val="134"/>
      </rPr>
      <t>15000</t>
    </r>
    <r>
      <rPr>
        <sz val="11"/>
        <rFont val="仿宋_GB2312"/>
        <charset val="134"/>
      </rPr>
      <t>平方米，主要建设指挥调度用房、隔离用房等，同时配置电梯、医疗设备和急救车辆</t>
    </r>
  </si>
  <si>
    <t>已获立项和可研批复，但因土地调整，需要对立项和可研进行调整</t>
  </si>
  <si>
    <r>
      <rPr>
        <sz val="11"/>
        <rFont val="仿宋_GB2312"/>
        <charset val="134"/>
      </rPr>
      <t>钦州市精神病医院扩建项目</t>
    </r>
    <r>
      <rPr>
        <sz val="11"/>
        <rFont val="Times New Roman"/>
        <charset val="134"/>
      </rPr>
      <t>(</t>
    </r>
    <r>
      <rPr>
        <sz val="11"/>
        <rFont val="仿宋_GB2312"/>
        <charset val="134"/>
      </rPr>
      <t>一期）</t>
    </r>
  </si>
  <si>
    <r>
      <t>新建康复区</t>
    </r>
    <r>
      <rPr>
        <sz val="11"/>
        <rFont val="Times New Roman"/>
        <charset val="134"/>
      </rPr>
      <t>8000</t>
    </r>
    <r>
      <rPr>
        <sz val="11"/>
        <rFont val="仿宋_GB2312"/>
        <charset val="134"/>
      </rPr>
      <t>平方米、强制隔离治疗区</t>
    </r>
    <r>
      <rPr>
        <sz val="11"/>
        <rFont val="Times New Roman"/>
        <charset val="134"/>
      </rPr>
      <t>4000</t>
    </r>
    <r>
      <rPr>
        <sz val="11"/>
        <rFont val="仿宋_GB2312"/>
        <charset val="134"/>
      </rPr>
      <t>平方米及相关配套设施</t>
    </r>
  </si>
  <si>
    <t>申请立项</t>
  </si>
  <si>
    <r>
      <rPr>
        <b/>
        <sz val="11"/>
        <rFont val="仿宋_GB2312"/>
        <charset val="134"/>
      </rPr>
      <t>灵山县小计（</t>
    </r>
    <r>
      <rPr>
        <b/>
        <sz val="11"/>
        <rFont val="Times New Roman"/>
        <charset val="134"/>
      </rPr>
      <t>11</t>
    </r>
    <r>
      <rPr>
        <b/>
        <sz val="11"/>
        <rFont val="仿宋_GB2312"/>
        <charset val="134"/>
      </rPr>
      <t>个）</t>
    </r>
  </si>
  <si>
    <t>灵山县乡镇饮用水监测项目</t>
  </si>
  <si>
    <r>
      <rPr>
        <sz val="11"/>
        <rFont val="仿宋_GB2312"/>
        <charset val="134"/>
      </rPr>
      <t>设备</t>
    </r>
    <r>
      <rPr>
        <sz val="11"/>
        <rFont val="Times New Roman"/>
        <charset val="134"/>
      </rPr>
      <t xml:space="preserve">
</t>
    </r>
    <r>
      <rPr>
        <sz val="11"/>
        <rFont val="仿宋_GB2312"/>
        <charset val="134"/>
      </rPr>
      <t>购置</t>
    </r>
  </si>
  <si>
    <t>灵山县卫生监督执法装备项目</t>
  </si>
  <si>
    <t>灵山县陆屋镇中心卫生院整体搬迁综合大楼（一期）项目</t>
  </si>
  <si>
    <t>已取得立项批复、用地批复、用地界至图、用地预审、选址意见书、用地规划许可证、水保批复、环评批复、林地批复、地质勘探、抗震批复及部分不动产登记证（土地证）</t>
  </si>
  <si>
    <t>灵山县武利镇中心卫生院综合大楼（一期）项目</t>
  </si>
  <si>
    <t>正在立项</t>
  </si>
  <si>
    <t>灵山县人民医院传染病住院楼项目</t>
  </si>
  <si>
    <r>
      <rPr>
        <sz val="11"/>
        <rFont val="仿宋_GB2312"/>
        <charset val="134"/>
      </rPr>
      <t>业务用房建设，新建地上</t>
    </r>
    <r>
      <rPr>
        <sz val="11"/>
        <rFont val="Times New Roman"/>
        <charset val="134"/>
      </rPr>
      <t>1</t>
    </r>
    <r>
      <rPr>
        <sz val="11"/>
        <rFont val="仿宋_GB2312"/>
        <charset val="134"/>
      </rPr>
      <t>栋四层传染病住院楼，建筑面积</t>
    </r>
    <r>
      <rPr>
        <sz val="11"/>
        <rFont val="Times New Roman"/>
        <charset val="134"/>
      </rPr>
      <t>7958</t>
    </r>
    <r>
      <rPr>
        <sz val="11"/>
        <rFont val="仿宋_GB2312"/>
        <charset val="134"/>
      </rPr>
      <t>平方米</t>
    </r>
  </si>
  <si>
    <t>已完成立项，正在做可研</t>
  </si>
  <si>
    <t>灵山县伯劳镇卫生院业务用房建设项目</t>
  </si>
  <si>
    <r>
      <t>业务用房建设，扩建公卫楼</t>
    </r>
    <r>
      <rPr>
        <sz val="11"/>
        <rFont val="Times New Roman"/>
        <charset val="134"/>
      </rPr>
      <t>5</t>
    </r>
    <r>
      <rPr>
        <sz val="11"/>
        <rFont val="宋体"/>
        <charset val="134"/>
        <scheme val="minor"/>
      </rPr>
      <t>－</t>
    </r>
    <r>
      <rPr>
        <sz val="11"/>
        <rFont val="Times New Roman"/>
        <charset val="134"/>
      </rPr>
      <t>6</t>
    </r>
    <r>
      <rPr>
        <sz val="11"/>
        <rFont val="仿宋_GB2312"/>
        <charset val="134"/>
      </rPr>
      <t>层及配套设施，建筑面积</t>
    </r>
    <r>
      <rPr>
        <sz val="11"/>
        <rFont val="Times New Roman"/>
        <charset val="134"/>
      </rPr>
      <t>1600</t>
    </r>
    <r>
      <rPr>
        <sz val="11"/>
        <rFont val="仿宋_GB2312"/>
        <charset val="134"/>
      </rPr>
      <t>平方米</t>
    </r>
  </si>
  <si>
    <t>已落实土地，正在编制实施方案</t>
  </si>
  <si>
    <t>灵山县那隆镇卫生院业务用房建设项目</t>
  </si>
  <si>
    <r>
      <t>业务用房建设，扩建业务用房</t>
    </r>
    <r>
      <rPr>
        <sz val="11"/>
        <rFont val="Times New Roman"/>
        <charset val="134"/>
      </rPr>
      <t>5</t>
    </r>
    <r>
      <rPr>
        <sz val="11"/>
        <rFont val="宋体"/>
        <charset val="134"/>
        <scheme val="minor"/>
      </rPr>
      <t>－</t>
    </r>
    <r>
      <rPr>
        <sz val="11"/>
        <rFont val="Times New Roman"/>
        <charset val="134"/>
      </rPr>
      <t>6</t>
    </r>
    <r>
      <rPr>
        <sz val="11"/>
        <rFont val="仿宋_GB2312"/>
        <charset val="134"/>
      </rPr>
      <t>层及配套设施，建筑面积</t>
    </r>
    <r>
      <rPr>
        <sz val="11"/>
        <rFont val="Times New Roman"/>
        <charset val="134"/>
      </rPr>
      <t>1856</t>
    </r>
    <r>
      <rPr>
        <sz val="11"/>
        <rFont val="仿宋_GB2312"/>
        <charset val="134"/>
      </rPr>
      <t>平方米</t>
    </r>
  </si>
  <si>
    <t>灵山县烟墩镇卫生院业务用房建设项目</t>
  </si>
  <si>
    <r>
      <t>业务用房建设，扩建业务用房</t>
    </r>
    <r>
      <rPr>
        <sz val="11"/>
        <rFont val="Times New Roman"/>
        <charset val="134"/>
      </rPr>
      <t>5</t>
    </r>
    <r>
      <rPr>
        <sz val="11"/>
        <rFont val="仿宋_GB2312"/>
        <charset val="134"/>
      </rPr>
      <t>－</t>
    </r>
    <r>
      <rPr>
        <sz val="11"/>
        <rFont val="Times New Roman"/>
        <charset val="134"/>
      </rPr>
      <t>6</t>
    </r>
    <r>
      <rPr>
        <sz val="11"/>
        <rFont val="仿宋_GB2312"/>
        <charset val="134"/>
      </rPr>
      <t>层及配套设施，建筑面积</t>
    </r>
    <r>
      <rPr>
        <sz val="11"/>
        <rFont val="Times New Roman"/>
        <charset val="134"/>
      </rPr>
      <t>1600</t>
    </r>
    <r>
      <rPr>
        <sz val="11"/>
        <rFont val="仿宋_GB2312"/>
        <charset val="134"/>
      </rPr>
      <t>平方米</t>
    </r>
  </si>
  <si>
    <t>灵山县檀圩镇中心卫生院华山分院业务楼建设项目</t>
  </si>
  <si>
    <r>
      <t>业务用房建设，扩建业务用房</t>
    </r>
    <r>
      <rPr>
        <sz val="11"/>
        <rFont val="Times New Roman"/>
        <charset val="134"/>
      </rPr>
      <t>4</t>
    </r>
    <r>
      <rPr>
        <sz val="11"/>
        <rFont val="仿宋_GB2312"/>
        <charset val="134"/>
      </rPr>
      <t>－</t>
    </r>
    <r>
      <rPr>
        <sz val="11"/>
        <rFont val="Times New Roman"/>
        <charset val="134"/>
      </rPr>
      <t>6</t>
    </r>
    <r>
      <rPr>
        <sz val="11"/>
        <rFont val="仿宋_GB2312"/>
        <charset val="134"/>
      </rPr>
      <t>层及配套设施，建筑面积</t>
    </r>
    <r>
      <rPr>
        <sz val="11"/>
        <rFont val="Times New Roman"/>
        <charset val="134"/>
      </rPr>
      <t>2500</t>
    </r>
    <r>
      <rPr>
        <sz val="11"/>
        <rFont val="仿宋_GB2312"/>
        <charset val="134"/>
      </rPr>
      <t>平方米</t>
    </r>
  </si>
  <si>
    <t>灵山县三隆镇卫生院业务用房建设项目</t>
  </si>
  <si>
    <r>
      <t>业务用房建设，扩建业务用房</t>
    </r>
    <r>
      <rPr>
        <sz val="11"/>
        <rFont val="Times New Roman"/>
        <charset val="134"/>
      </rPr>
      <t>5</t>
    </r>
    <r>
      <rPr>
        <sz val="11"/>
        <rFont val="仿宋_GB2312"/>
        <charset val="134"/>
      </rPr>
      <t>－</t>
    </r>
    <r>
      <rPr>
        <sz val="11"/>
        <rFont val="Times New Roman"/>
        <charset val="134"/>
      </rPr>
      <t>6</t>
    </r>
    <r>
      <rPr>
        <sz val="11"/>
        <rFont val="仿宋_GB2312"/>
        <charset val="134"/>
      </rPr>
      <t>层及配套设施，建筑面积</t>
    </r>
    <r>
      <rPr>
        <sz val="11"/>
        <rFont val="Times New Roman"/>
        <charset val="134"/>
      </rPr>
      <t>1663</t>
    </r>
    <r>
      <rPr>
        <sz val="11"/>
        <rFont val="仿宋_GB2312"/>
        <charset val="134"/>
      </rPr>
      <t>平方米</t>
    </r>
  </si>
  <si>
    <t>灵山县平南镇卫生院公共卫生服务综合楼建设项目</t>
  </si>
  <si>
    <r>
      <rPr>
        <sz val="11"/>
        <rFont val="仿宋_GB2312"/>
        <charset val="134"/>
      </rPr>
      <t>业务用房建设，新建公卫楼</t>
    </r>
    <r>
      <rPr>
        <sz val="11"/>
        <rFont val="Times New Roman"/>
        <charset val="134"/>
      </rPr>
      <t>1</t>
    </r>
    <r>
      <rPr>
        <sz val="11"/>
        <rFont val="仿宋_GB2312"/>
        <charset val="134"/>
      </rPr>
      <t>栋及配套设施，建筑面积</t>
    </r>
    <r>
      <rPr>
        <sz val="11"/>
        <rFont val="Times New Roman"/>
        <charset val="134"/>
      </rPr>
      <t>1620</t>
    </r>
    <r>
      <rPr>
        <sz val="11"/>
        <rFont val="仿宋_GB2312"/>
        <charset val="134"/>
      </rPr>
      <t>平方米</t>
    </r>
  </si>
  <si>
    <r>
      <rPr>
        <b/>
        <sz val="11"/>
        <rFont val="仿宋_GB2312"/>
        <charset val="134"/>
      </rPr>
      <t>浦北县小计（</t>
    </r>
    <r>
      <rPr>
        <b/>
        <sz val="11"/>
        <rFont val="Times New Roman"/>
        <charset val="134"/>
      </rPr>
      <t>2</t>
    </r>
    <r>
      <rPr>
        <b/>
        <sz val="11"/>
        <rFont val="仿宋_GB2312"/>
        <charset val="134"/>
      </rPr>
      <t>个）</t>
    </r>
  </si>
  <si>
    <t>浦北县人民医院平战结合应急分院</t>
  </si>
  <si>
    <r>
      <rPr>
        <sz val="11"/>
        <rFont val="仿宋_GB2312"/>
        <charset val="134"/>
      </rPr>
      <t>新建平战结合应急医院业务楼一栋及配套设施，建成达到国家二级医院标准，病床</t>
    </r>
    <r>
      <rPr>
        <sz val="11"/>
        <rFont val="Times New Roman"/>
        <charset val="134"/>
      </rPr>
      <t>300</t>
    </r>
    <r>
      <rPr>
        <sz val="11"/>
        <rFont val="仿宋_GB2312"/>
        <charset val="134"/>
      </rPr>
      <t>张。总建筑面积</t>
    </r>
    <r>
      <rPr>
        <sz val="11"/>
        <rFont val="Times New Roman"/>
        <charset val="134"/>
      </rPr>
      <t>35402</t>
    </r>
    <r>
      <rPr>
        <sz val="11"/>
        <rFont val="仿宋_GB2312"/>
        <charset val="134"/>
      </rPr>
      <t>平方米，建设住院楼业务用房一栋</t>
    </r>
  </si>
  <si>
    <t>已落实土地、获得立项、可研、初设批复</t>
  </si>
  <si>
    <t>钦州市浦北县妇女儿童急救中心业务楼建设项目</t>
  </si>
  <si>
    <r>
      <t>主要建设一幢地下</t>
    </r>
    <r>
      <rPr>
        <sz val="11"/>
        <rFont val="Times New Roman"/>
        <charset val="134"/>
      </rPr>
      <t>1</t>
    </r>
    <r>
      <rPr>
        <sz val="11"/>
        <rFont val="仿宋_GB2312"/>
        <charset val="134"/>
      </rPr>
      <t>层，地上</t>
    </r>
    <r>
      <rPr>
        <sz val="11"/>
        <rFont val="Times New Roman"/>
        <charset val="134"/>
      </rPr>
      <t>11</t>
    </r>
    <r>
      <rPr>
        <sz val="11"/>
        <rFont val="仿宋_GB2312"/>
        <charset val="134"/>
      </rPr>
      <t>层的业务用房，建筑面积</t>
    </r>
    <r>
      <rPr>
        <sz val="11"/>
        <rFont val="Times New Roman"/>
        <charset val="134"/>
      </rPr>
      <t>20883.32</t>
    </r>
    <r>
      <rPr>
        <sz val="11"/>
        <rFont val="仿宋_GB2312"/>
        <charset val="134"/>
      </rPr>
      <t>平方米</t>
    </r>
    <r>
      <rPr>
        <sz val="11"/>
        <rFont val="宋体"/>
        <charset val="134"/>
      </rPr>
      <t>，</t>
    </r>
    <r>
      <rPr>
        <sz val="11"/>
        <rFont val="仿宋_GB2312"/>
        <charset val="134"/>
      </rPr>
      <t>并配套相关医疗设备</t>
    </r>
  </si>
  <si>
    <t>已落实土地、获得立项、可研批复</t>
  </si>
  <si>
    <r>
      <rPr>
        <b/>
        <sz val="11"/>
        <rFont val="仿宋_GB2312"/>
        <charset val="134"/>
      </rPr>
      <t>钦南区小计（</t>
    </r>
    <r>
      <rPr>
        <b/>
        <sz val="11"/>
        <rFont val="Times New Roman"/>
        <charset val="134"/>
      </rPr>
      <t>6</t>
    </r>
    <r>
      <rPr>
        <b/>
        <sz val="11"/>
        <rFont val="仿宋_GB2312"/>
        <charset val="134"/>
      </rPr>
      <t>个）</t>
    </r>
  </si>
  <si>
    <t>钦州市钦南区疾病预防控制中心标准化建设项目</t>
  </si>
  <si>
    <t>目前已完成项目建议书编制，正准备项目立项相关材料</t>
  </si>
  <si>
    <t>钦州市钦南区妇幼保健院爱婴医院建设项目</t>
  </si>
  <si>
    <t>落实项目用地，报送审批建设实施方案和概算书</t>
  </si>
  <si>
    <t>钦南区乡镇饮用水监测项目</t>
  </si>
  <si>
    <t>钦州市钦南区犀牛脚镇中心卫生院综合大楼建设项目</t>
  </si>
  <si>
    <t>目前正在进行综合楼项目总平图审批</t>
  </si>
  <si>
    <t>钦州市钦南区文峰社区卫生服务中心业务楼建设项目</t>
  </si>
  <si>
    <t>已完成总平图和业务用房建设设计</t>
  </si>
  <si>
    <t>钦州市钦南区水东社区卫生服务中心业务楼建设项目</t>
  </si>
  <si>
    <t>正在申请项目用地</t>
  </si>
  <si>
    <r>
      <rPr>
        <b/>
        <sz val="11"/>
        <rFont val="仿宋_GB2312"/>
        <charset val="134"/>
      </rPr>
      <t>钦北区小计（</t>
    </r>
    <r>
      <rPr>
        <b/>
        <sz val="11"/>
        <rFont val="Times New Roman"/>
        <charset val="134"/>
      </rPr>
      <t>10</t>
    </r>
    <r>
      <rPr>
        <b/>
        <sz val="11"/>
        <rFont val="仿宋_GB2312"/>
        <charset val="134"/>
      </rPr>
      <t>个）</t>
    </r>
  </si>
  <si>
    <t>钦州市钦北区疾病预防控制中心标准化建设项目</t>
  </si>
  <si>
    <t>正在编制可研（原业务楼基础上加层改扩建）</t>
  </si>
  <si>
    <t>钦北区卫生监督执法装备项目</t>
  </si>
  <si>
    <t>钦北区乡镇饮用水监测项目</t>
  </si>
  <si>
    <t>钦州市钦北区卫生监督所建设项目</t>
  </si>
  <si>
    <t>正在编制可研（原业务楼基础上加层改建）</t>
  </si>
  <si>
    <t>钦北区小董镇中心卫生院门诊综合楼建设项目</t>
  </si>
  <si>
    <r>
      <rPr>
        <sz val="11"/>
        <rFont val="仿宋_GB2312"/>
        <charset val="134"/>
      </rPr>
      <t>建设业务用房，总建筑面积</t>
    </r>
    <r>
      <rPr>
        <sz val="11"/>
        <rFont val="Times New Roman"/>
        <charset val="134"/>
      </rPr>
      <t>3000</t>
    </r>
    <r>
      <rPr>
        <sz val="11"/>
        <rFont val="仿宋_GB2312"/>
        <charset val="134"/>
      </rPr>
      <t>平方米</t>
    </r>
  </si>
  <si>
    <t>完成可研编制待评审（原业务楼基础上加层改扩建）</t>
  </si>
  <si>
    <t>钦北区大寺镇中心卫生院公共卫生服务综合楼建设项目</t>
  </si>
  <si>
    <r>
      <rPr>
        <sz val="11"/>
        <rFont val="仿宋_GB2312"/>
        <charset val="134"/>
      </rPr>
      <t>建设业务用房，总建筑面积</t>
    </r>
    <r>
      <rPr>
        <sz val="11"/>
        <rFont val="Times New Roman"/>
        <charset val="134"/>
      </rPr>
      <t>1000</t>
    </r>
    <r>
      <rPr>
        <sz val="11"/>
        <rFont val="仿宋_GB2312"/>
        <charset val="134"/>
      </rPr>
      <t>平方米</t>
    </r>
  </si>
  <si>
    <t>完成可研编制待评审（已落实建设用地）</t>
  </si>
  <si>
    <t>钦北区长田社区卫生服务中心业务用房建设项目</t>
  </si>
  <si>
    <r>
      <rPr>
        <sz val="11"/>
        <rFont val="仿宋_GB2312"/>
        <charset val="134"/>
      </rPr>
      <t>建设业务用房，总建筑面积</t>
    </r>
    <r>
      <rPr>
        <sz val="11"/>
        <rFont val="Times New Roman"/>
        <charset val="134"/>
      </rPr>
      <t>2000</t>
    </r>
    <r>
      <rPr>
        <sz val="11"/>
        <rFont val="仿宋_GB2312"/>
        <charset val="134"/>
      </rPr>
      <t>平方米，配套建设污水处理设施</t>
    </r>
  </si>
  <si>
    <t>完成实施方案批复（原业务楼基础上加层改扩建）</t>
  </si>
  <si>
    <t>钦北区红阳社区卫生服务中心业务用房建设项目</t>
  </si>
  <si>
    <t>钦北区小江社区卫生服务中心业务用房建设项目</t>
  </si>
  <si>
    <t>钦北区人民医院传染病住院楼建设项目</t>
  </si>
  <si>
    <r>
      <rPr>
        <sz val="11"/>
        <rFont val="仿宋_GB2312"/>
        <charset val="134"/>
      </rPr>
      <t>新建传染病住院楼，总建筑面积</t>
    </r>
    <r>
      <rPr>
        <sz val="11"/>
        <rFont val="Times New Roman"/>
        <charset val="134"/>
      </rPr>
      <t>7800</t>
    </r>
    <r>
      <rPr>
        <sz val="11"/>
        <rFont val="仿宋_GB2312"/>
        <charset val="134"/>
      </rPr>
      <t>平方米</t>
    </r>
  </si>
  <si>
    <t>已完成立项、可研批复（已落实建设用地）</t>
  </si>
  <si>
    <r>
      <t>附件</t>
    </r>
    <r>
      <rPr>
        <sz val="22"/>
        <rFont val="Times New Roman"/>
        <charset val="134"/>
      </rPr>
      <t>4</t>
    </r>
  </si>
  <si>
    <r>
      <rPr>
        <sz val="29"/>
        <rFont val="方正小标宋_GBK"/>
        <charset val="134"/>
      </rPr>
      <t>钦州市公共卫生防控救治能力建设三年行动计划</t>
    </r>
    <r>
      <rPr>
        <sz val="29"/>
        <rFont val="Times New Roman"/>
        <charset val="134"/>
      </rPr>
      <t>2022</t>
    </r>
    <r>
      <rPr>
        <sz val="29"/>
        <rFont val="方正小标宋_GBK"/>
        <charset val="134"/>
      </rPr>
      <t>年项目计划表</t>
    </r>
  </si>
  <si>
    <r>
      <rPr>
        <b/>
        <sz val="11"/>
        <rFont val="仿宋_GB2312"/>
        <charset val="134"/>
      </rPr>
      <t>全市合计（</t>
    </r>
    <r>
      <rPr>
        <b/>
        <sz val="11"/>
        <rFont val="Times New Roman"/>
        <charset val="134"/>
      </rPr>
      <t>28</t>
    </r>
    <r>
      <rPr>
        <b/>
        <sz val="11"/>
        <rFont val="仿宋_GB2312"/>
        <charset val="134"/>
      </rPr>
      <t>个）</t>
    </r>
  </si>
  <si>
    <r>
      <rPr>
        <b/>
        <sz val="11"/>
        <rFont val="仿宋_GB2312"/>
        <charset val="134"/>
      </rPr>
      <t>市本级小计（</t>
    </r>
    <r>
      <rPr>
        <b/>
        <sz val="11"/>
        <rFont val="Times New Roman"/>
        <charset val="134"/>
      </rPr>
      <t>9</t>
    </r>
    <r>
      <rPr>
        <b/>
        <sz val="11"/>
        <rFont val="仿宋_GB2312"/>
        <charset val="134"/>
      </rPr>
      <t>个）</t>
    </r>
  </si>
  <si>
    <t>钦州市第二人民医院北部湾职业病防治综合楼建设项目</t>
  </si>
  <si>
    <r>
      <t>总建筑面积</t>
    </r>
    <r>
      <rPr>
        <sz val="11"/>
        <rFont val="Times New Roman"/>
        <charset val="134"/>
      </rPr>
      <t>128100</t>
    </r>
    <r>
      <rPr>
        <sz val="11"/>
        <rFont val="仿宋_GB2312"/>
        <charset val="134"/>
      </rPr>
      <t>平方米，设置</t>
    </r>
    <r>
      <rPr>
        <sz val="11"/>
        <rFont val="Times New Roman"/>
        <charset val="134"/>
      </rPr>
      <t>790</t>
    </r>
    <r>
      <rPr>
        <sz val="11"/>
        <rFont val="仿宋_GB2312"/>
        <charset val="134"/>
      </rPr>
      <t>个床位</t>
    </r>
  </si>
  <si>
    <t>土地已落实</t>
  </si>
  <si>
    <t>钦州市卫生计生监督所综合业务楼改造工程</t>
  </si>
  <si>
    <r>
      <t>综合业务楼</t>
    </r>
    <r>
      <rPr>
        <sz val="11"/>
        <rFont val="Times New Roman"/>
        <charset val="134"/>
      </rPr>
      <t>5</t>
    </r>
    <r>
      <rPr>
        <sz val="11"/>
        <rFont val="仿宋_GB2312"/>
        <charset val="134"/>
      </rPr>
      <t>－</t>
    </r>
    <r>
      <rPr>
        <sz val="11"/>
        <rFont val="Times New Roman"/>
        <charset val="134"/>
      </rPr>
      <t>9</t>
    </r>
    <r>
      <rPr>
        <sz val="11"/>
        <rFont val="仿宋_GB2312"/>
        <charset val="134"/>
      </rPr>
      <t>层改造（含实训基地改造</t>
    </r>
    <r>
      <rPr>
        <sz val="11"/>
        <rFont val="Times New Roman"/>
        <charset val="134"/>
      </rPr>
      <t>700</t>
    </r>
    <r>
      <rPr>
        <sz val="11"/>
        <rFont val="仿宋_GB2312"/>
        <charset val="134"/>
      </rPr>
      <t>平方米）</t>
    </r>
  </si>
  <si>
    <t>正在编制实施方案</t>
  </si>
  <si>
    <t>钦州市妇幼保健院诊疗能力提升工程</t>
  </si>
  <si>
    <r>
      <rPr>
        <sz val="11"/>
        <rFont val="仿宋_GB2312"/>
        <charset val="134"/>
      </rPr>
      <t>改造面积</t>
    </r>
    <r>
      <rPr>
        <sz val="11"/>
        <rFont val="Times New Roman"/>
        <charset val="134"/>
      </rPr>
      <t>14000</t>
    </r>
    <r>
      <rPr>
        <sz val="11"/>
        <rFont val="仿宋_GB2312"/>
        <charset val="134"/>
      </rPr>
      <t>平方米，血透中心、生殖医学中心、检验科、儿童保健科、盆底康复中心、超声科、心脑电图、口腔科、中医诊室、病理科、基因遗传实验室等</t>
    </r>
  </si>
  <si>
    <t>土地已经落实，立项、可研等编制工作正在准备当中</t>
  </si>
  <si>
    <t>钦州市第一人民医院新综合大楼建设项目</t>
  </si>
  <si>
    <t>正在编制项目建议书，进行立项</t>
  </si>
  <si>
    <t>钦州市儿童医院二期门诊住院楼及配套设施工程</t>
  </si>
  <si>
    <r>
      <rPr>
        <sz val="11"/>
        <rFont val="仿宋_GB2312"/>
        <charset val="134"/>
      </rPr>
      <t>项目总建筑面积</t>
    </r>
    <r>
      <rPr>
        <sz val="11"/>
        <rFont val="Times New Roman"/>
        <charset val="134"/>
      </rPr>
      <t>3</t>
    </r>
    <r>
      <rPr>
        <sz val="11"/>
        <rFont val="仿宋_GB2312"/>
        <charset val="134"/>
      </rPr>
      <t>万平方米，其中建设</t>
    </r>
    <r>
      <rPr>
        <sz val="11"/>
        <rFont val="Times New Roman"/>
        <charset val="134"/>
      </rPr>
      <t>1</t>
    </r>
    <r>
      <rPr>
        <sz val="11"/>
        <rFont val="仿宋_GB2312"/>
        <charset val="134"/>
      </rPr>
      <t>栋门诊、住院楼、食堂及相关配套设施等</t>
    </r>
  </si>
  <si>
    <t>钦州市中心血站采供血业务综合大楼建设项目</t>
  </si>
  <si>
    <t>已完成立项批复、初步选址、用地预审、项目用地规划设计条件、用地勘测定界、建设用地规划许可证、选址意见、资金筹措意见等手续</t>
  </si>
  <si>
    <t>钦州市中心血站</t>
  </si>
  <si>
    <t>钦州市中医医院传染病专科综合楼建设项目</t>
  </si>
  <si>
    <t>进行征地拆迁、环评立项等工作</t>
  </si>
  <si>
    <t>钦州市妇幼保健院立体智能停车场工程</t>
  </si>
  <si>
    <r>
      <t>项目总建筑面积</t>
    </r>
    <r>
      <rPr>
        <sz val="11"/>
        <rFont val="Times New Roman"/>
        <charset val="134"/>
      </rPr>
      <t>3000</t>
    </r>
    <r>
      <rPr>
        <sz val="11"/>
        <rFont val="仿宋_GB2312"/>
        <charset val="134"/>
      </rPr>
      <t>平方米。项目建设内容为立体智能停车场（车位</t>
    </r>
    <r>
      <rPr>
        <sz val="11"/>
        <rFont val="Times New Roman"/>
        <charset val="134"/>
      </rPr>
      <t>250</t>
    </r>
    <r>
      <rPr>
        <sz val="11"/>
        <rFont val="仿宋_GB2312"/>
        <charset val="134"/>
      </rPr>
      <t>个）</t>
    </r>
  </si>
  <si>
    <t>钦州市公共卫生应急指挥中心项目</t>
  </si>
  <si>
    <t>准备开展调研</t>
  </si>
  <si>
    <r>
      <rPr>
        <b/>
        <sz val="11"/>
        <rFont val="仿宋_GB2312"/>
        <charset val="134"/>
      </rPr>
      <t>灵山县小计（</t>
    </r>
    <r>
      <rPr>
        <b/>
        <sz val="11"/>
        <rFont val="Times New Roman"/>
        <charset val="134"/>
      </rPr>
      <t>3</t>
    </r>
    <r>
      <rPr>
        <b/>
        <sz val="11"/>
        <rFont val="仿宋_GB2312"/>
        <charset val="134"/>
      </rPr>
      <t>个）</t>
    </r>
  </si>
  <si>
    <r>
      <rPr>
        <sz val="11"/>
        <rFont val="仿宋_GB2312"/>
        <charset val="134"/>
      </rPr>
      <t>钦州市灵山县</t>
    </r>
    <r>
      <rPr>
        <sz val="11"/>
        <rFont val="Times New Roman"/>
        <charset val="134"/>
      </rPr>
      <t>120</t>
    </r>
    <r>
      <rPr>
        <sz val="11"/>
        <rFont val="仿宋_GB2312"/>
        <charset val="134"/>
      </rPr>
      <t>急救指挥中心项目</t>
    </r>
  </si>
  <si>
    <t>未选址，未立项</t>
  </si>
  <si>
    <t>钦州市灵山县公共卫生应急指挥中心项目</t>
  </si>
  <si>
    <t>钦州市灵山县卫生监督所建设项目</t>
  </si>
  <si>
    <r>
      <rPr>
        <b/>
        <sz val="11"/>
        <rFont val="仿宋_GB2312"/>
        <charset val="134"/>
      </rPr>
      <t>浦北县小计（</t>
    </r>
    <r>
      <rPr>
        <b/>
        <sz val="11"/>
        <rFont val="Times New Roman"/>
        <charset val="134"/>
      </rPr>
      <t>7</t>
    </r>
    <r>
      <rPr>
        <b/>
        <sz val="11"/>
        <rFont val="仿宋_GB2312"/>
        <charset val="134"/>
      </rPr>
      <t>个）</t>
    </r>
  </si>
  <si>
    <t>钦州市浦北县公共卫生应急指挥中心项目</t>
  </si>
  <si>
    <t>规划选址</t>
  </si>
  <si>
    <r>
      <rPr>
        <sz val="11"/>
        <rFont val="仿宋_GB2312"/>
        <charset val="134"/>
      </rPr>
      <t>钦州市浦北县</t>
    </r>
    <r>
      <rPr>
        <sz val="11"/>
        <rFont val="Times New Roman"/>
        <charset val="134"/>
      </rPr>
      <t>120</t>
    </r>
    <r>
      <rPr>
        <sz val="11"/>
        <rFont val="仿宋_GB2312"/>
        <charset val="134"/>
      </rPr>
      <t>急救指挥中心项目</t>
    </r>
  </si>
  <si>
    <t>钦州市浦北县紧急医学救援队建设项目</t>
  </si>
  <si>
    <t>正在规划</t>
  </si>
  <si>
    <t>浦北县寨圩中心卫生院感染性疾病综合业务楼项目</t>
  </si>
  <si>
    <r>
      <t>总建筑面积</t>
    </r>
    <r>
      <rPr>
        <sz val="11"/>
        <rFont val="Times New Roman"/>
        <charset val="134"/>
      </rPr>
      <t>2000</t>
    </r>
    <r>
      <rPr>
        <sz val="11"/>
        <rFont val="仿宋_GB2312"/>
        <charset val="134"/>
      </rPr>
      <t>平方米，设备购置、消防、水电等配套设施工程</t>
    </r>
  </si>
  <si>
    <t>浦北县张黄中心卫生院公共卫生业务楼项目</t>
  </si>
  <si>
    <r>
      <t>总建筑面积</t>
    </r>
    <r>
      <rPr>
        <sz val="11"/>
        <rFont val="Times New Roman"/>
        <charset val="134"/>
      </rPr>
      <t>2000</t>
    </r>
    <r>
      <rPr>
        <sz val="11"/>
        <rFont val="仿宋_GB2312"/>
        <charset val="134"/>
      </rPr>
      <t>平方米，消防、水电等配套设施工程</t>
    </r>
  </si>
  <si>
    <t>浦北县白石水镇卫生院改造提升工程</t>
  </si>
  <si>
    <r>
      <rPr>
        <sz val="11"/>
        <rFont val="仿宋_GB2312"/>
        <charset val="134"/>
      </rPr>
      <t>业务用房面积</t>
    </r>
    <r>
      <rPr>
        <sz val="11"/>
        <rFont val="Times New Roman"/>
        <charset val="134"/>
      </rPr>
      <t>5908.5</t>
    </r>
    <r>
      <rPr>
        <sz val="11"/>
        <rFont val="仿宋_GB2312"/>
        <charset val="134"/>
      </rPr>
      <t>平方米，其中改造翻新面积</t>
    </r>
    <r>
      <rPr>
        <sz val="11"/>
        <rFont val="Times New Roman"/>
        <charset val="134"/>
      </rPr>
      <t>4000</t>
    </r>
    <r>
      <rPr>
        <sz val="11"/>
        <rFont val="仿宋_GB2312"/>
        <charset val="134"/>
      </rPr>
      <t>平方米，新建三层</t>
    </r>
    <r>
      <rPr>
        <sz val="11"/>
        <rFont val="Times New Roman"/>
        <charset val="134"/>
      </rPr>
      <t>781.5</t>
    </r>
    <r>
      <rPr>
        <sz val="11"/>
        <rFont val="仿宋_GB2312"/>
        <charset val="134"/>
      </rPr>
      <t>平方米、加建一层业务用房面积</t>
    </r>
    <r>
      <rPr>
        <sz val="11"/>
        <rFont val="Times New Roman"/>
        <charset val="134"/>
      </rPr>
      <t>1127</t>
    </r>
    <r>
      <rPr>
        <sz val="11"/>
        <rFont val="仿宋_GB2312"/>
        <charset val="134"/>
      </rPr>
      <t>平方米</t>
    </r>
  </si>
  <si>
    <r>
      <rPr>
        <sz val="11"/>
        <rFont val="仿宋_GB2312"/>
        <charset val="134"/>
      </rPr>
      <t>浦北县第五人民医院建设项目（北通中心卫生院整体搬迁项目</t>
    </r>
    <r>
      <rPr>
        <sz val="11"/>
        <rFont val="Times New Roman"/>
        <charset val="134"/>
      </rPr>
      <t>)</t>
    </r>
  </si>
  <si>
    <r>
      <rPr>
        <sz val="11"/>
        <rFont val="仿宋_GB2312"/>
        <charset val="134"/>
      </rPr>
      <t>规划总投资</t>
    </r>
    <r>
      <rPr>
        <sz val="11"/>
        <rFont val="Times New Roman"/>
        <charset val="134"/>
      </rPr>
      <t>34131</t>
    </r>
    <r>
      <rPr>
        <sz val="11"/>
        <rFont val="仿宋_GB2312"/>
        <charset val="134"/>
      </rPr>
      <t>万元，总建筑</t>
    </r>
    <r>
      <rPr>
        <sz val="11"/>
        <rFont val="Times New Roman"/>
        <charset val="134"/>
      </rPr>
      <t>58420</t>
    </r>
    <r>
      <rPr>
        <sz val="11"/>
        <rFont val="仿宋_GB2312"/>
        <charset val="134"/>
      </rPr>
      <t>平方米，规划建设</t>
    </r>
    <r>
      <rPr>
        <sz val="11"/>
        <rFont val="Times New Roman"/>
        <charset val="134"/>
      </rPr>
      <t>8</t>
    </r>
    <r>
      <rPr>
        <sz val="11"/>
        <rFont val="仿宋_GB2312"/>
        <charset val="134"/>
      </rPr>
      <t>个子项目及相关配套设施工程</t>
    </r>
  </si>
  <si>
    <r>
      <rPr>
        <b/>
        <sz val="11"/>
        <rFont val="仿宋_GB2312"/>
        <charset val="134"/>
      </rPr>
      <t>钦南区小计（</t>
    </r>
    <r>
      <rPr>
        <b/>
        <sz val="11"/>
        <rFont val="Times New Roman"/>
        <charset val="134"/>
      </rPr>
      <t>4</t>
    </r>
    <r>
      <rPr>
        <b/>
        <sz val="11"/>
        <rFont val="仿宋_GB2312"/>
        <charset val="134"/>
      </rPr>
      <t>个）</t>
    </r>
  </si>
  <si>
    <t>钦州市钦南区公共卫生应急指挥中心项目</t>
  </si>
  <si>
    <t>前期工作调研</t>
  </si>
  <si>
    <r>
      <rPr>
        <sz val="11"/>
        <rFont val="仿宋_GB2312"/>
        <charset val="134"/>
      </rPr>
      <t>钦州市钦南区</t>
    </r>
    <r>
      <rPr>
        <sz val="11"/>
        <rFont val="Times New Roman"/>
        <charset val="134"/>
      </rPr>
      <t>120</t>
    </r>
    <r>
      <rPr>
        <sz val="11"/>
        <rFont val="仿宋_GB2312"/>
        <charset val="134"/>
      </rPr>
      <t>急救指挥中心项目</t>
    </r>
  </si>
  <si>
    <t>钦州市钦南区中医医院建设项目</t>
  </si>
  <si>
    <t>钦州市钦南区那丽镇中心卫生院综合大楼建设项目</t>
  </si>
  <si>
    <r>
      <rPr>
        <sz val="11"/>
        <rFont val="仿宋_GB2312"/>
        <charset val="134"/>
      </rPr>
      <t>钦州市钦北区</t>
    </r>
    <r>
      <rPr>
        <sz val="11"/>
        <rFont val="Times New Roman"/>
        <charset val="134"/>
      </rPr>
      <t>120</t>
    </r>
    <r>
      <rPr>
        <sz val="11"/>
        <rFont val="仿宋_GB2312"/>
        <charset val="134"/>
      </rPr>
      <t>急救指挥中心项目</t>
    </r>
  </si>
  <si>
    <t>未开展</t>
  </si>
  <si>
    <t>钦州市钦北区紧急医学救援队建设项目</t>
  </si>
  <si>
    <t>钦州市钦北区公共卫生应急指挥中心项目</t>
  </si>
  <si>
    <t>钦北区妇幼保健院住院综合楼建设项目</t>
  </si>
  <si>
    <r>
      <rPr>
        <sz val="11"/>
        <rFont val="仿宋_GB2312"/>
        <charset val="134"/>
      </rPr>
      <t>新建住院综合楼，总建筑面积</t>
    </r>
    <r>
      <rPr>
        <sz val="11"/>
        <rFont val="Times New Roman"/>
        <charset val="134"/>
      </rPr>
      <t>22400</t>
    </r>
    <r>
      <rPr>
        <sz val="11"/>
        <rFont val="仿宋_GB2312"/>
        <charset val="134"/>
      </rPr>
      <t>平方米</t>
    </r>
  </si>
  <si>
    <t>已完成立项、可研、初设批复（部分用地未落实）</t>
  </si>
  <si>
    <t>钦北区精神病医院业务用房建设项目</t>
  </si>
  <si>
    <r>
      <rPr>
        <sz val="11"/>
        <rFont val="仿宋_GB2312"/>
        <charset val="134"/>
      </rPr>
      <t>项目拟分</t>
    </r>
    <r>
      <rPr>
        <sz val="11"/>
        <rFont val="Times New Roman"/>
        <charset val="134"/>
      </rPr>
      <t>2</t>
    </r>
    <r>
      <rPr>
        <sz val="11"/>
        <rFont val="仿宋_GB2312"/>
        <charset val="134"/>
      </rPr>
      <t>期建设，一期建设门诊综合楼</t>
    </r>
    <r>
      <rPr>
        <sz val="11"/>
        <rFont val="Times New Roman"/>
        <charset val="134"/>
      </rPr>
      <t>10000</t>
    </r>
    <r>
      <rPr>
        <sz val="11"/>
        <rFont val="仿宋_GB2312"/>
        <charset val="134"/>
      </rPr>
      <t>平方米、住院综合楼</t>
    </r>
    <r>
      <rPr>
        <sz val="11"/>
        <rFont val="Times New Roman"/>
        <charset val="134"/>
      </rPr>
      <t>10000</t>
    </r>
    <r>
      <rPr>
        <sz val="11"/>
        <rFont val="仿宋_GB2312"/>
        <charset val="134"/>
      </rPr>
      <t>平方米；二期建设建设后勤保障用房及户外康复场所等</t>
    </r>
    <r>
      <rPr>
        <sz val="11"/>
        <rFont val="Times New Roman"/>
        <charset val="134"/>
      </rPr>
      <t>16000</t>
    </r>
    <r>
      <rPr>
        <sz val="11"/>
        <rFont val="仿宋_GB2312"/>
        <charset val="134"/>
      </rPr>
      <t>平方米</t>
    </r>
  </si>
  <si>
    <t>正在申报建设用地选址规划</t>
  </si>
</sst>
</file>

<file path=xl/styles.xml><?xml version="1.0" encoding="utf-8"?>
<styleSheet xmlns="http://schemas.openxmlformats.org/spreadsheetml/2006/main">
  <numFmts count="6">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_);[Red]\(0\)"/>
    <numFmt numFmtId="177" formatCode="0_ "/>
  </numFmts>
  <fonts count="41">
    <font>
      <sz val="11"/>
      <color theme="1"/>
      <name val="宋体"/>
      <charset val="134"/>
      <scheme val="minor"/>
    </font>
    <font>
      <sz val="11"/>
      <name val="Times New Roman"/>
      <charset val="134"/>
    </font>
    <font>
      <sz val="11"/>
      <name val="宋体"/>
      <charset val="134"/>
      <scheme val="minor"/>
    </font>
    <font>
      <sz val="22"/>
      <name val="方正黑体_GBK"/>
      <charset val="134"/>
    </font>
    <font>
      <sz val="22"/>
      <name val="Times New Roman"/>
      <charset val="134"/>
    </font>
    <font>
      <sz val="10"/>
      <name val="Times New Roman"/>
      <charset val="134"/>
    </font>
    <font>
      <sz val="29"/>
      <name val="Times New Roman"/>
      <charset val="134"/>
    </font>
    <font>
      <sz val="12"/>
      <name val="Times New Roman"/>
      <charset val="134"/>
    </font>
    <font>
      <b/>
      <sz val="11"/>
      <name val="Times New Roman"/>
      <charset val="134"/>
    </font>
    <font>
      <b/>
      <sz val="11"/>
      <name val="仿宋_GB2312"/>
      <charset val="134"/>
    </font>
    <font>
      <sz val="11"/>
      <name val="仿宋_GB2312"/>
      <charset val="134"/>
    </font>
    <font>
      <b/>
      <sz val="11"/>
      <name val="宋体"/>
      <charset val="134"/>
      <scheme val="minor"/>
    </font>
    <font>
      <sz val="10"/>
      <name val="仿宋_GB2312"/>
      <charset val="134"/>
    </font>
    <font>
      <sz val="11"/>
      <color theme="1"/>
      <name val="Times New Roman"/>
      <charset val="134"/>
    </font>
    <font>
      <b/>
      <sz val="11"/>
      <color theme="1"/>
      <name val="宋体"/>
      <charset val="134"/>
      <scheme val="minor"/>
    </font>
    <font>
      <sz val="11"/>
      <color rgb="FFFF0000"/>
      <name val="宋体"/>
      <charset val="134"/>
      <scheme val="minor"/>
    </font>
    <font>
      <sz val="29"/>
      <name val="方正小标宋_GBK"/>
      <charset val="134"/>
    </font>
    <font>
      <sz val="12"/>
      <name val="方正黑体_GBK"/>
      <charset val="134"/>
    </font>
    <font>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u/>
      <sz val="11"/>
      <color rgb="FF0000FF"/>
      <name val="宋体"/>
      <charset val="134"/>
    </font>
    <font>
      <sz val="11"/>
      <color rgb="FFFA7D00"/>
      <name val="宋体"/>
      <charset val="0"/>
      <scheme val="minor"/>
    </font>
    <font>
      <sz val="11"/>
      <color rgb="FF006100"/>
      <name val="宋体"/>
      <charset val="0"/>
      <scheme val="minor"/>
    </font>
    <font>
      <vertAlign val="superscript"/>
      <sz val="12"/>
      <name val="Times New Roman"/>
      <charset val="134"/>
    </font>
    <font>
      <sz val="11"/>
      <name val="宋体"/>
      <charset val="134"/>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3">
    <xf numFmtId="0" fontId="0" fillId="0" borderId="0">
      <alignment vertical="center"/>
    </xf>
    <xf numFmtId="42" fontId="0" fillId="0" borderId="0" applyFont="0" applyFill="0" applyBorder="0" applyAlignment="0" applyProtection="0">
      <alignment vertical="center"/>
    </xf>
    <xf numFmtId="0" fontId="19" fillId="26" borderId="0" applyNumberFormat="0" applyBorder="0" applyAlignment="0" applyProtection="0">
      <alignment vertical="center"/>
    </xf>
    <xf numFmtId="0" fontId="34" fillId="2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6" borderId="0" applyNumberFormat="0" applyBorder="0" applyAlignment="0" applyProtection="0">
      <alignment vertical="center"/>
    </xf>
    <xf numFmtId="0" fontId="26" fillId="10" borderId="0" applyNumberFormat="0" applyBorder="0" applyAlignment="0" applyProtection="0">
      <alignment vertical="center"/>
    </xf>
    <xf numFmtId="43" fontId="0" fillId="0" borderId="0" applyFont="0" applyFill="0" applyBorder="0" applyAlignment="0" applyProtection="0">
      <alignment vertical="center"/>
    </xf>
    <xf numFmtId="0" fontId="27" fillId="29"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5" borderId="8" applyNumberFormat="0" applyFont="0" applyAlignment="0" applyProtection="0">
      <alignment vertical="center"/>
    </xf>
    <xf numFmtId="0" fontId="27" fillId="22"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6" applyNumberFormat="0" applyFill="0" applyAlignment="0" applyProtection="0">
      <alignment vertical="center"/>
    </xf>
    <xf numFmtId="0" fontId="21" fillId="0" borderId="6" applyNumberFormat="0" applyFill="0" applyAlignment="0" applyProtection="0">
      <alignment vertical="center"/>
    </xf>
    <xf numFmtId="0" fontId="27" fillId="28" borderId="0" applyNumberFormat="0" applyBorder="0" applyAlignment="0" applyProtection="0">
      <alignment vertical="center"/>
    </xf>
    <xf numFmtId="0" fontId="24" fillId="0" borderId="10" applyNumberFormat="0" applyFill="0" applyAlignment="0" applyProtection="0">
      <alignment vertical="center"/>
    </xf>
    <xf numFmtId="0" fontId="27" fillId="21" borderId="0" applyNumberFormat="0" applyBorder="0" applyAlignment="0" applyProtection="0">
      <alignment vertical="center"/>
    </xf>
    <xf numFmtId="0" fontId="28" fillId="14" borderId="7" applyNumberFormat="0" applyAlignment="0" applyProtection="0">
      <alignment vertical="center"/>
    </xf>
    <xf numFmtId="0" fontId="35" fillId="14" borderId="11" applyNumberFormat="0" applyAlignment="0" applyProtection="0">
      <alignment vertical="center"/>
    </xf>
    <xf numFmtId="0" fontId="20" fillId="5" borderId="5" applyNumberFormat="0" applyAlignment="0" applyProtection="0">
      <alignment vertical="center"/>
    </xf>
    <xf numFmtId="0" fontId="19" fillId="33" borderId="0" applyNumberFormat="0" applyBorder="0" applyAlignment="0" applyProtection="0">
      <alignment vertical="center"/>
    </xf>
    <xf numFmtId="0" fontId="27" fillId="18" borderId="0" applyNumberFormat="0" applyBorder="0" applyAlignment="0" applyProtection="0">
      <alignment vertical="center"/>
    </xf>
    <xf numFmtId="0" fontId="37" fillId="0" borderId="12" applyNumberFormat="0" applyFill="0" applyAlignment="0" applyProtection="0">
      <alignment vertical="center"/>
    </xf>
    <xf numFmtId="0" fontId="30" fillId="0" borderId="9" applyNumberFormat="0" applyFill="0" applyAlignment="0" applyProtection="0">
      <alignment vertical="center"/>
    </xf>
    <xf numFmtId="0" fontId="38" fillId="32" borderId="0" applyNumberFormat="0" applyBorder="0" applyAlignment="0" applyProtection="0">
      <alignment vertical="center"/>
    </xf>
    <xf numFmtId="0" fontId="33" fillId="20" borderId="0" applyNumberFormat="0" applyBorder="0" applyAlignment="0" applyProtection="0">
      <alignment vertical="center"/>
    </xf>
    <xf numFmtId="0" fontId="19" fillId="25" borderId="0" applyNumberFormat="0" applyBorder="0" applyAlignment="0" applyProtection="0">
      <alignment vertical="center"/>
    </xf>
    <xf numFmtId="0" fontId="27" fillId="13" borderId="0" applyNumberFormat="0" applyBorder="0" applyAlignment="0" applyProtection="0">
      <alignment vertical="center"/>
    </xf>
    <xf numFmtId="0" fontId="19" fillId="24" borderId="0" applyNumberFormat="0" applyBorder="0" applyAlignment="0" applyProtection="0">
      <alignment vertical="center"/>
    </xf>
    <xf numFmtId="0" fontId="19" fillId="4" borderId="0" applyNumberFormat="0" applyBorder="0" applyAlignment="0" applyProtection="0">
      <alignment vertical="center"/>
    </xf>
    <xf numFmtId="0" fontId="19" fillId="31" borderId="0" applyNumberFormat="0" applyBorder="0" applyAlignment="0" applyProtection="0">
      <alignment vertical="center"/>
    </xf>
    <xf numFmtId="0" fontId="19" fillId="9" borderId="0" applyNumberFormat="0" applyBorder="0" applyAlignment="0" applyProtection="0">
      <alignment vertical="center"/>
    </xf>
    <xf numFmtId="0" fontId="27" fillId="12" borderId="0" applyNumberFormat="0" applyBorder="0" applyAlignment="0" applyProtection="0">
      <alignment vertical="center"/>
    </xf>
    <xf numFmtId="0" fontId="27" fillId="17" borderId="0" applyNumberFormat="0" applyBorder="0" applyAlignment="0" applyProtection="0">
      <alignment vertical="center"/>
    </xf>
    <xf numFmtId="0" fontId="19" fillId="30" borderId="0" applyNumberFormat="0" applyBorder="0" applyAlignment="0" applyProtection="0">
      <alignment vertical="center"/>
    </xf>
    <xf numFmtId="0" fontId="19" fillId="8" borderId="0" applyNumberFormat="0" applyBorder="0" applyAlignment="0" applyProtection="0">
      <alignment vertical="center"/>
    </xf>
    <xf numFmtId="0" fontId="18" fillId="0" borderId="0"/>
    <xf numFmtId="0" fontId="27" fillId="11" borderId="0" applyNumberFormat="0" applyBorder="0" applyAlignment="0" applyProtection="0">
      <alignment vertical="center"/>
    </xf>
    <xf numFmtId="0" fontId="19" fillId="3" borderId="0" applyNumberFormat="0" applyBorder="0" applyAlignment="0" applyProtection="0">
      <alignment vertical="center"/>
    </xf>
    <xf numFmtId="0" fontId="27" fillId="27" borderId="0" applyNumberFormat="0" applyBorder="0" applyAlignment="0" applyProtection="0">
      <alignment vertical="center"/>
    </xf>
    <xf numFmtId="0" fontId="27" fillId="16" borderId="0" applyNumberFormat="0" applyBorder="0" applyAlignment="0" applyProtection="0">
      <alignment vertical="center"/>
    </xf>
    <xf numFmtId="0" fontId="19" fillId="7" borderId="0" applyNumberFormat="0" applyBorder="0" applyAlignment="0" applyProtection="0">
      <alignment vertical="center"/>
    </xf>
    <xf numFmtId="0" fontId="18" fillId="0" borderId="0"/>
    <xf numFmtId="0" fontId="27" fillId="19" borderId="0" applyNumberFormat="0" applyBorder="0" applyAlignment="0" applyProtection="0">
      <alignment vertical="center"/>
    </xf>
    <xf numFmtId="0" fontId="18" fillId="0" borderId="0"/>
    <xf numFmtId="0" fontId="36" fillId="0" borderId="0">
      <alignment vertical="center"/>
    </xf>
  </cellStyleXfs>
  <cellXfs count="134">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justify" vertical="center"/>
    </xf>
    <xf numFmtId="0" fontId="3" fillId="0" borderId="0" xfId="51" applyFont="1" applyFill="1" applyAlignment="1">
      <alignment horizontal="left" vertical="center" wrapText="1"/>
    </xf>
    <xf numFmtId="0" fontId="4" fillId="0" borderId="0" xfId="51" applyFont="1" applyFill="1" applyAlignment="1">
      <alignment horizontal="justify" vertical="center" wrapText="1"/>
    </xf>
    <xf numFmtId="0" fontId="5" fillId="0" borderId="0" xfId="51" applyFont="1" applyFill="1" applyAlignment="1">
      <alignment horizontal="justify" vertical="center" wrapText="1"/>
    </xf>
    <xf numFmtId="0" fontId="5" fillId="0" borderId="0" xfId="51" applyFont="1" applyFill="1" applyAlignment="1">
      <alignment vertical="center" wrapText="1"/>
    </xf>
    <xf numFmtId="0" fontId="6" fillId="0" borderId="0" xfId="51" applyFont="1" applyFill="1" applyAlignment="1">
      <alignment horizontal="center" vertical="center" wrapText="1"/>
    </xf>
    <xf numFmtId="0" fontId="6" fillId="0" borderId="0" xfId="51" applyFont="1" applyFill="1" applyAlignment="1">
      <alignment horizontal="justify" vertical="center" wrapText="1"/>
    </xf>
    <xf numFmtId="0" fontId="7" fillId="0" borderId="1" xfId="0" applyFont="1" applyFill="1" applyBorder="1" applyAlignment="1">
      <alignment horizontal="center" vertical="center" wrapText="1"/>
    </xf>
    <xf numFmtId="0" fontId="7" fillId="0" borderId="1" xfId="51" applyFont="1" applyFill="1" applyBorder="1" applyAlignment="1">
      <alignment horizontal="center" vertical="center" wrapText="1" shrinkToFit="1"/>
    </xf>
    <xf numFmtId="0" fontId="7" fillId="0" borderId="1" xfId="5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51" applyFont="1" applyFill="1" applyBorder="1" applyAlignment="1">
      <alignment horizontal="justify" vertical="center" wrapText="1" shrinkToFit="1"/>
    </xf>
    <xf numFmtId="0" fontId="1" fillId="0" borderId="1" xfId="51" applyFont="1" applyFill="1" applyBorder="1" applyAlignment="1">
      <alignment horizontal="justify" vertical="center" wrapText="1" shrinkToFit="1"/>
    </xf>
    <xf numFmtId="0" fontId="1" fillId="0" borderId="1" xfId="51" applyFont="1" applyFill="1" applyBorder="1" applyAlignment="1">
      <alignment horizontal="center" vertical="center" wrapText="1"/>
    </xf>
    <xf numFmtId="49" fontId="1" fillId="0" borderId="1" xfId="51" applyNumberFormat="1" applyFont="1" applyFill="1" applyBorder="1" applyAlignment="1">
      <alignment horizontal="center" vertical="center" wrapText="1" shrinkToFit="1"/>
    </xf>
    <xf numFmtId="49" fontId="1" fillId="0" borderId="1" xfId="51" applyNumberFormat="1" applyFont="1" applyFill="1" applyBorder="1" applyAlignment="1">
      <alignment horizontal="center" vertical="center" wrapText="1"/>
    </xf>
    <xf numFmtId="49" fontId="8" fillId="0" borderId="1" xfId="51" applyNumberFormat="1" applyFont="1" applyFill="1" applyBorder="1" applyAlignment="1">
      <alignment horizontal="center" vertical="center" wrapText="1"/>
    </xf>
    <xf numFmtId="0" fontId="8" fillId="0" borderId="1" xfId="51" applyFont="1" applyFill="1" applyBorder="1" applyAlignment="1">
      <alignment horizontal="justify" vertical="center" wrapText="1" shrinkToFit="1"/>
    </xf>
    <xf numFmtId="0" fontId="8" fillId="0" borderId="1" xfId="51" applyFont="1" applyFill="1" applyBorder="1" applyAlignment="1">
      <alignment horizontal="center" vertical="center" wrapText="1"/>
    </xf>
    <xf numFmtId="49" fontId="8" fillId="0" borderId="1" xfId="51" applyNumberFormat="1" applyFont="1" applyFill="1" applyBorder="1" applyAlignment="1">
      <alignment horizontal="center" vertical="center" wrapText="1" shrinkToFit="1"/>
    </xf>
    <xf numFmtId="0" fontId="10" fillId="0" borderId="1" xfId="51" applyFont="1" applyFill="1" applyBorder="1" applyAlignment="1">
      <alignment horizontal="justify" vertical="center" wrapText="1" shrinkToFit="1"/>
    </xf>
    <xf numFmtId="0" fontId="10" fillId="0" borderId="1" xfId="43" applyNumberFormat="1" applyFont="1" applyFill="1" applyBorder="1" applyAlignment="1">
      <alignment horizontal="center" vertical="center" wrapText="1"/>
    </xf>
    <xf numFmtId="49" fontId="1" fillId="0" borderId="1" xfId="43" applyNumberFormat="1" applyFont="1" applyFill="1" applyBorder="1" applyAlignment="1">
      <alignment horizontal="center" vertical="center" wrapText="1"/>
    </xf>
    <xf numFmtId="0" fontId="10" fillId="0" borderId="1" xfId="51" applyFont="1" applyFill="1" applyBorder="1" applyAlignment="1">
      <alignment horizontal="center" vertical="center" wrapText="1"/>
    </xf>
    <xf numFmtId="49" fontId="1" fillId="0" borderId="1" xfId="0" applyNumberFormat="1" applyFont="1" applyBorder="1">
      <alignment vertical="center"/>
    </xf>
    <xf numFmtId="0" fontId="10" fillId="0" borderId="1" xfId="51" applyFont="1" applyFill="1" applyBorder="1" applyAlignment="1">
      <alignment horizontal="center" vertical="center" wrapText="1" shrinkToFit="1"/>
    </xf>
    <xf numFmtId="0" fontId="10"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0" fillId="0" borderId="1" xfId="43" applyFont="1" applyFill="1" applyBorder="1" applyAlignment="1">
      <alignment horizontal="justify" vertical="center" wrapText="1"/>
    </xf>
    <xf numFmtId="0" fontId="10" fillId="0" borderId="1" xfId="43" applyFont="1" applyFill="1" applyBorder="1" applyAlignment="1">
      <alignment horizontal="center" vertical="center" wrapText="1"/>
    </xf>
    <xf numFmtId="49" fontId="1" fillId="0" borderId="1" xfId="43" applyNumberFormat="1" applyFont="1" applyFill="1" applyBorder="1" applyAlignment="1">
      <alignment horizontal="center" vertical="center" wrapText="1" shrinkToFit="1"/>
    </xf>
    <xf numFmtId="0" fontId="10" fillId="0" borderId="1" xfId="0" applyFont="1" applyBorder="1" applyAlignment="1">
      <alignment horizontal="justify" vertical="center" wrapText="1"/>
    </xf>
    <xf numFmtId="0" fontId="10" fillId="0" borderId="1" xfId="0" applyFont="1" applyBorder="1" applyAlignment="1">
      <alignment horizontal="center" vertical="center" wrapText="1"/>
    </xf>
    <xf numFmtId="49" fontId="1" fillId="0" borderId="1" xfId="0" applyNumberFormat="1" applyFont="1" applyBorder="1" applyAlignment="1">
      <alignment horizontal="center" vertical="center"/>
    </xf>
    <xf numFmtId="0" fontId="10" fillId="0" borderId="1" xfId="51" applyFont="1" applyFill="1" applyBorder="1" applyAlignment="1" applyProtection="1">
      <alignment horizontal="justify" vertical="center" wrapText="1" shrinkToFit="1"/>
    </xf>
    <xf numFmtId="0" fontId="10" fillId="0" borderId="1" xfId="51" applyFont="1" applyFill="1" applyBorder="1" applyAlignment="1" applyProtection="1">
      <alignment horizontal="center" vertical="center" wrapText="1"/>
    </xf>
    <xf numFmtId="49" fontId="1" fillId="0" borderId="1" xfId="51" applyNumberFormat="1" applyFont="1" applyFill="1" applyBorder="1" applyAlignment="1" applyProtection="1">
      <alignment horizontal="center" vertical="center" wrapText="1" shrinkToFit="1"/>
    </xf>
    <xf numFmtId="49" fontId="1" fillId="0" borderId="1" xfId="51" applyNumberFormat="1" applyFont="1" applyFill="1" applyBorder="1" applyAlignment="1" applyProtection="1">
      <alignment horizontal="center" vertical="center" wrapText="1"/>
    </xf>
    <xf numFmtId="49" fontId="1" fillId="0" borderId="1" xfId="0" applyNumberFormat="1" applyFont="1" applyBorder="1" applyAlignment="1">
      <alignment horizontal="center" vertical="center" wrapText="1"/>
    </xf>
    <xf numFmtId="0" fontId="7" fillId="0" borderId="1" xfId="51" applyFont="1" applyFill="1" applyBorder="1" applyAlignment="1">
      <alignment horizontal="justify" vertical="center" wrapText="1" shrinkToFi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justify" vertical="center" wrapText="1"/>
    </xf>
    <xf numFmtId="0" fontId="1" fillId="0" borderId="1" xfId="43" applyFont="1" applyFill="1" applyBorder="1" applyAlignment="1">
      <alignment horizontal="justify" vertical="center" wrapText="1" shrinkToFit="1"/>
    </xf>
    <xf numFmtId="177" fontId="8" fillId="0" borderId="1" xfId="51" applyNumberFormat="1" applyFont="1" applyFill="1" applyBorder="1" applyAlignment="1">
      <alignment horizontal="justify" vertical="center" wrapText="1"/>
    </xf>
    <xf numFmtId="0" fontId="8" fillId="0" borderId="1" xfId="43" applyFont="1" applyFill="1" applyBorder="1" applyAlignment="1">
      <alignment horizontal="justify" vertical="center" wrapText="1" shrinkToFit="1"/>
    </xf>
    <xf numFmtId="177" fontId="10" fillId="0" borderId="1" xfId="51" applyNumberFormat="1" applyFont="1" applyFill="1" applyBorder="1" applyAlignment="1">
      <alignment horizontal="left" vertical="center" wrapText="1" shrinkToFit="1"/>
    </xf>
    <xf numFmtId="0" fontId="10" fillId="0" borderId="1" xfId="52" applyFont="1" applyFill="1" applyBorder="1" applyAlignment="1">
      <alignment horizontal="justify" vertical="center" wrapText="1" shrinkToFit="1"/>
    </xf>
    <xf numFmtId="177" fontId="10" fillId="0" borderId="1" xfId="51" applyNumberFormat="1" applyFont="1" applyFill="1" applyBorder="1" applyAlignment="1">
      <alignment horizontal="justify" vertical="center" wrapText="1" shrinkToFit="1"/>
    </xf>
    <xf numFmtId="0" fontId="10" fillId="0" borderId="1" xfId="51" applyFont="1" applyFill="1" applyBorder="1" applyAlignment="1">
      <alignment horizontal="justify" vertical="center" wrapText="1"/>
    </xf>
    <xf numFmtId="0" fontId="1" fillId="0" borderId="1" xfId="51" applyFont="1" applyFill="1" applyBorder="1" applyAlignment="1">
      <alignment horizontal="center" vertical="center" wrapText="1" shrinkToFit="1"/>
    </xf>
    <xf numFmtId="0" fontId="10" fillId="0" borderId="1" xfId="51" applyNumberFormat="1" applyFont="1" applyFill="1" applyBorder="1" applyAlignment="1">
      <alignment horizontal="justify" vertical="center" wrapText="1" shrinkToFit="1"/>
    </xf>
    <xf numFmtId="177" fontId="10" fillId="0" borderId="1" xfId="51" applyNumberFormat="1" applyFont="1" applyFill="1" applyBorder="1" applyAlignment="1">
      <alignment horizontal="center" vertical="center" wrapText="1" shrinkToFit="1"/>
    </xf>
    <xf numFmtId="0" fontId="10" fillId="0" borderId="1" xfId="43" applyFont="1" applyFill="1" applyBorder="1" applyAlignment="1">
      <alignment horizontal="justify" vertical="center" wrapText="1" shrinkToFit="1"/>
    </xf>
    <xf numFmtId="177" fontId="8" fillId="0" borderId="1" xfId="51" applyNumberFormat="1" applyFont="1" applyFill="1" applyBorder="1" applyAlignment="1">
      <alignment horizontal="center" vertical="center" wrapText="1"/>
    </xf>
    <xf numFmtId="49" fontId="1" fillId="0" borderId="0" xfId="0" applyNumberFormat="1" applyFont="1">
      <alignment vertical="center"/>
    </xf>
    <xf numFmtId="177" fontId="1" fillId="0" borderId="1" xfId="51" applyNumberFormat="1" applyFont="1" applyFill="1" applyBorder="1" applyAlignment="1">
      <alignment horizontal="center" vertical="center" wrapText="1" shrinkToFi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xf>
    <xf numFmtId="177" fontId="10" fillId="0" borderId="1" xfId="51" applyNumberFormat="1" applyFont="1" applyFill="1" applyBorder="1" applyAlignment="1" applyProtection="1">
      <alignment horizontal="center" vertical="center" wrapText="1" shrinkToFit="1"/>
    </xf>
    <xf numFmtId="0" fontId="1" fillId="0" borderId="1" xfId="51" applyFont="1" applyFill="1" applyBorder="1" applyAlignment="1" applyProtection="1">
      <alignment horizontal="center" vertical="center" wrapText="1" shrinkToFit="1"/>
    </xf>
    <xf numFmtId="0" fontId="10" fillId="0" borderId="1" xfId="43" applyFont="1" applyFill="1" applyBorder="1" applyAlignment="1" applyProtection="1">
      <alignment horizontal="justify" vertical="center" wrapText="1" shrinkToFit="1"/>
    </xf>
    <xf numFmtId="0" fontId="1" fillId="0" borderId="1" xfId="51" applyFont="1" applyFill="1" applyBorder="1" applyAlignment="1" applyProtection="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xf>
    <xf numFmtId="0" fontId="1" fillId="0" borderId="1" xfId="0" applyFont="1" applyFill="1" applyBorder="1" applyAlignment="1">
      <alignment horizontal="left"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0" fontId="11" fillId="0" borderId="0" xfId="0" applyFont="1">
      <alignment vertical="center"/>
    </xf>
    <xf numFmtId="0" fontId="0" fillId="0" borderId="0" xfId="0" applyAlignment="1">
      <alignment horizontal="justify" vertical="center"/>
    </xf>
    <xf numFmtId="0" fontId="5" fillId="0" borderId="0" xfId="51" applyFont="1" applyFill="1" applyAlignment="1">
      <alignment horizontal="center" vertical="center" wrapText="1"/>
    </xf>
    <xf numFmtId="49" fontId="10" fillId="0" borderId="1" xfId="51" applyNumberFormat="1" applyFont="1" applyFill="1" applyBorder="1" applyAlignment="1">
      <alignment horizontal="center" vertical="center" wrapText="1"/>
    </xf>
    <xf numFmtId="49" fontId="10" fillId="0" borderId="1" xfId="43" applyNumberFormat="1" applyFont="1" applyFill="1" applyBorder="1" applyAlignment="1">
      <alignment horizontal="center" vertical="center" wrapText="1"/>
    </xf>
    <xf numFmtId="177" fontId="8" fillId="0" borderId="1" xfId="51" applyNumberFormat="1" applyFont="1" applyFill="1" applyBorder="1" applyAlignment="1">
      <alignment horizontal="center" vertical="center" wrapText="1" shrinkToFit="1"/>
    </xf>
    <xf numFmtId="177" fontId="10" fillId="0" borderId="1" xfId="43" applyNumberFormat="1" applyFont="1" applyFill="1" applyBorder="1" applyAlignment="1">
      <alignment horizontal="justify" vertical="center" wrapText="1" shrinkToFit="1"/>
    </xf>
    <xf numFmtId="0" fontId="10" fillId="2" borderId="1" xfId="0" applyFont="1" applyFill="1" applyBorder="1" applyAlignment="1">
      <alignment horizontal="justify" vertical="center" wrapText="1"/>
    </xf>
    <xf numFmtId="49" fontId="10"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0" fillId="0" borderId="1" xfId="43" applyNumberFormat="1" applyFont="1" applyFill="1" applyBorder="1" applyAlignment="1" applyProtection="1">
      <alignment horizontal="center" vertical="center" wrapText="1" shrinkToFit="1"/>
    </xf>
    <xf numFmtId="49" fontId="10" fillId="0" borderId="1" xfId="51" applyNumberFormat="1" applyFont="1" applyFill="1" applyBorder="1" applyAlignment="1" applyProtection="1">
      <alignment horizontal="center" vertical="center" wrapText="1"/>
    </xf>
    <xf numFmtId="49" fontId="1" fillId="0" borderId="1" xfId="43" applyNumberFormat="1" applyFont="1" applyFill="1" applyBorder="1" applyAlignment="1" applyProtection="1">
      <alignment horizontal="center" vertical="center" wrapText="1" shrinkToFit="1"/>
    </xf>
    <xf numFmtId="177" fontId="10" fillId="0" borderId="1" xfId="43" applyNumberFormat="1" applyFont="1" applyFill="1" applyBorder="1" applyAlignment="1" applyProtection="1">
      <alignment horizontal="justify" vertical="center" wrapText="1" shrinkToFit="1"/>
    </xf>
    <xf numFmtId="49" fontId="10" fillId="0" borderId="1" xfId="0" applyNumberFormat="1" applyFont="1" applyFill="1" applyBorder="1" applyAlignment="1">
      <alignment horizontal="center" vertical="center" wrapText="1"/>
    </xf>
    <xf numFmtId="49" fontId="8" fillId="0" borderId="1" xfId="43" applyNumberFormat="1" applyFont="1" applyFill="1" applyBorder="1" applyAlignment="1">
      <alignment horizontal="center" vertical="center" wrapText="1" shrinkToFit="1"/>
    </xf>
    <xf numFmtId="49" fontId="10" fillId="0" borderId="1" xfId="0" applyNumberFormat="1" applyFont="1" applyBorder="1" applyAlignment="1">
      <alignment horizontal="center" vertical="center" wrapText="1"/>
    </xf>
    <xf numFmtId="0" fontId="7" fillId="0" borderId="2" xfId="51" applyFont="1" applyFill="1" applyBorder="1" applyAlignment="1">
      <alignment horizontal="center" vertical="center" wrapText="1" shrinkToFit="1"/>
    </xf>
    <xf numFmtId="0" fontId="7" fillId="0" borderId="3" xfId="51" applyFont="1" applyFill="1" applyBorder="1" applyAlignment="1">
      <alignment horizontal="center" vertical="center" wrapText="1" shrinkToFit="1"/>
    </xf>
    <xf numFmtId="0" fontId="7" fillId="0" borderId="4" xfId="51" applyFont="1" applyFill="1" applyBorder="1" applyAlignment="1">
      <alignment horizontal="center" vertical="center" wrapText="1" shrinkToFit="1"/>
    </xf>
    <xf numFmtId="0" fontId="8" fillId="0" borderId="1" xfId="51" applyFont="1" applyFill="1" applyBorder="1" applyAlignment="1">
      <alignment horizontal="center" vertical="center" wrapText="1" shrinkToFit="1"/>
    </xf>
    <xf numFmtId="0" fontId="8" fillId="0" borderId="4" xfId="51" applyFont="1" applyFill="1" applyBorder="1" applyAlignment="1">
      <alignment horizontal="justify" vertical="center" wrapText="1" shrinkToFit="1"/>
    </xf>
    <xf numFmtId="0" fontId="1" fillId="0" borderId="1" xfId="52" applyFont="1" applyFill="1" applyBorder="1" applyAlignment="1">
      <alignment horizontal="center" vertical="center" wrapText="1" shrinkToFit="1"/>
    </xf>
    <xf numFmtId="0" fontId="1" fillId="0" borderId="1" xfId="43" applyFont="1" applyFill="1" applyBorder="1" applyAlignment="1">
      <alignment horizontal="center" vertical="center" wrapText="1"/>
    </xf>
    <xf numFmtId="177" fontId="8" fillId="0" borderId="1" xfId="51" applyNumberFormat="1" applyFont="1" applyFill="1" applyBorder="1" applyAlignment="1">
      <alignment horizontal="justify" vertical="center" wrapText="1" shrinkToFit="1"/>
    </xf>
    <xf numFmtId="0" fontId="8" fillId="0" borderId="1" xfId="52" applyFont="1" applyFill="1" applyBorder="1" applyAlignment="1">
      <alignment horizontal="justify" vertical="center" wrapText="1" shrinkToFit="1"/>
    </xf>
    <xf numFmtId="177" fontId="1" fillId="0" borderId="1" xfId="51" applyNumberFormat="1" applyFont="1" applyFill="1" applyBorder="1" applyAlignment="1">
      <alignment horizontal="justify" vertical="center" wrapText="1" shrinkToFit="1"/>
    </xf>
    <xf numFmtId="177" fontId="1" fillId="0" borderId="1" xfId="51" applyNumberFormat="1" applyFont="1" applyFill="1" applyBorder="1" applyAlignment="1">
      <alignment horizontal="justify" vertical="center" wrapText="1"/>
    </xf>
    <xf numFmtId="177" fontId="12" fillId="0" borderId="1" xfId="51" applyNumberFormat="1" applyFont="1" applyFill="1" applyBorder="1" applyAlignment="1">
      <alignment horizontal="justify" vertical="center" wrapText="1" shrinkToFit="1"/>
    </xf>
    <xf numFmtId="0" fontId="1" fillId="0" borderId="1" xfId="43" applyNumberFormat="1"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177" fontId="10" fillId="0" borderId="1" xfId="51" applyNumberFormat="1" applyFont="1" applyFill="1" applyBorder="1" applyAlignment="1" applyProtection="1">
      <alignment horizontal="justify" vertical="center" wrapText="1" shrinkToFit="1"/>
    </xf>
    <xf numFmtId="0" fontId="1" fillId="0" borderId="1" xfId="43" applyFont="1" applyFill="1" applyBorder="1" applyAlignment="1" applyProtection="1">
      <alignment horizontal="center" vertical="center" wrapText="1" shrinkToFit="1"/>
    </xf>
    <xf numFmtId="177" fontId="1" fillId="0" borderId="1" xfId="51" applyNumberFormat="1" applyFont="1" applyFill="1" applyBorder="1" applyAlignment="1" applyProtection="1">
      <alignment horizontal="justify" vertical="center" wrapText="1" shrinkToFit="1"/>
    </xf>
    <xf numFmtId="177" fontId="1" fillId="0" borderId="1" xfId="51" applyNumberFormat="1" applyFont="1" applyFill="1" applyBorder="1" applyAlignment="1" applyProtection="1">
      <alignment horizontal="center" vertical="center" wrapText="1" shrinkToFit="1"/>
    </xf>
    <xf numFmtId="0" fontId="8" fillId="0" borderId="1" xfId="43" applyFont="1" applyFill="1" applyBorder="1" applyAlignment="1">
      <alignment horizontal="center" vertical="center" wrapText="1" shrinkToFit="1"/>
    </xf>
    <xf numFmtId="0" fontId="1" fillId="0" borderId="1" xfId="51" applyFont="1" applyFill="1" applyBorder="1" applyAlignment="1">
      <alignment horizontal="center" wrapText="1"/>
    </xf>
    <xf numFmtId="0" fontId="1" fillId="0" borderId="1" xfId="0" applyFont="1" applyBorder="1" applyAlignment="1">
      <alignment vertical="center" wrapText="1"/>
    </xf>
    <xf numFmtId="0" fontId="0" fillId="0" borderId="0" xfId="0" applyFont="1" applyFill="1" applyAlignment="1">
      <alignment vertical="center"/>
    </xf>
    <xf numFmtId="0" fontId="13" fillId="0" borderId="0" xfId="0" applyFont="1" applyFill="1" applyAlignment="1">
      <alignment horizontal="center" vertical="center"/>
    </xf>
    <xf numFmtId="0" fontId="14" fillId="0" borderId="0" xfId="0" applyFont="1" applyFill="1" applyAlignment="1">
      <alignment vertical="center"/>
    </xf>
    <xf numFmtId="0" fontId="15" fillId="0" borderId="0" xfId="0" applyFont="1" applyFill="1" applyAlignment="1">
      <alignment vertical="center"/>
    </xf>
    <xf numFmtId="0" fontId="16" fillId="0" borderId="0" xfId="51" applyFont="1" applyFill="1" applyAlignment="1">
      <alignment horizontal="center" vertical="center" wrapText="1"/>
    </xf>
    <xf numFmtId="0" fontId="8" fillId="0" borderId="1" xfId="0" applyFont="1" applyFill="1" applyBorder="1" applyAlignment="1">
      <alignment horizontal="center" vertical="center"/>
    </xf>
    <xf numFmtId="177" fontId="10" fillId="0" borderId="1" xfId="43" applyNumberFormat="1" applyFont="1" applyFill="1" applyBorder="1" applyAlignment="1">
      <alignment horizontal="center" vertical="center" wrapText="1" shrinkToFit="1"/>
    </xf>
    <xf numFmtId="0" fontId="10" fillId="0" borderId="1" xfId="49" applyFont="1" applyFill="1" applyBorder="1" applyAlignment="1">
      <alignment horizontal="justify" vertical="center" wrapText="1"/>
    </xf>
    <xf numFmtId="177" fontId="8" fillId="0" borderId="1" xfId="43" applyNumberFormat="1" applyFont="1" applyFill="1" applyBorder="1" applyAlignment="1">
      <alignment horizontal="justify" vertical="center" wrapText="1" shrinkToFit="1"/>
    </xf>
    <xf numFmtId="177" fontId="8" fillId="0" borderId="1" xfId="43" applyNumberFormat="1" applyFont="1" applyFill="1" applyBorder="1" applyAlignment="1">
      <alignment horizontal="center" vertical="center" wrapText="1" shrinkToFit="1"/>
    </xf>
    <xf numFmtId="0" fontId="10" fillId="0" borderId="1" xfId="43" applyFont="1" applyFill="1" applyBorder="1" applyAlignment="1">
      <alignment horizontal="center" vertical="center" wrapText="1" shrinkToFit="1"/>
    </xf>
    <xf numFmtId="0" fontId="1" fillId="0" borderId="1" xfId="0" applyFont="1" applyFill="1" applyBorder="1" applyAlignment="1">
      <alignment horizontal="justify" vertical="center" wrapText="1"/>
    </xf>
    <xf numFmtId="0" fontId="17" fillId="0" borderId="1" xfId="51" applyFont="1" applyFill="1" applyBorder="1" applyAlignment="1">
      <alignment horizontal="center" vertical="center" wrapText="1" shrinkToFit="1"/>
    </xf>
    <xf numFmtId="0" fontId="1" fillId="0" borderId="1" xfId="43" applyFont="1" applyFill="1" applyBorder="1" applyAlignment="1">
      <alignment horizontal="center" vertical="center" wrapText="1" shrinkToFit="1"/>
    </xf>
    <xf numFmtId="176" fontId="1" fillId="0" borderId="1" xfId="51" applyNumberFormat="1" applyFont="1" applyFill="1" applyBorder="1" applyAlignment="1">
      <alignment horizontal="center" vertical="center" wrapText="1" shrinkToFit="1"/>
    </xf>
    <xf numFmtId="0" fontId="5" fillId="0" borderId="0" xfId="51" applyFont="1" applyFill="1" applyAlignment="1">
      <alignment horizontal="left" vertical="center" wrapText="1"/>
    </xf>
    <xf numFmtId="0" fontId="1" fillId="0" borderId="1" xfId="43" applyFont="1" applyFill="1" applyBorder="1" applyAlignment="1">
      <alignment horizontal="left" vertical="center" wrapText="1"/>
    </xf>
    <xf numFmtId="177" fontId="1" fillId="0" borderId="1" xfId="43" applyNumberFormat="1" applyFont="1" applyFill="1" applyBorder="1" applyAlignment="1">
      <alignment horizontal="left" vertical="center" wrapText="1"/>
    </xf>
    <xf numFmtId="0" fontId="1" fillId="0" borderId="1" xfId="51" applyFont="1" applyFill="1" applyBorder="1" applyAlignment="1">
      <alignment horizontal="left" vertical="center" wrapText="1" shrinkToFit="1"/>
    </xf>
    <xf numFmtId="0" fontId="8" fillId="0" borderId="1" xfId="43" applyFont="1" applyFill="1" applyBorder="1" applyAlignment="1">
      <alignment horizontal="center" vertical="center" wrapText="1"/>
    </xf>
    <xf numFmtId="49" fontId="1" fillId="0" borderId="1" xfId="43" applyNumberFormat="1" applyFont="1" applyFill="1" applyBorder="1" applyAlignment="1">
      <alignment horizontal="left" vertical="center" wrapText="1"/>
    </xf>
    <xf numFmtId="0" fontId="1" fillId="0" borderId="1" xfId="51" applyFont="1" applyFill="1" applyBorder="1" applyAlignment="1">
      <alignment horizontal="left" vertical="center" wrapText="1"/>
    </xf>
    <xf numFmtId="0" fontId="8" fillId="0" borderId="1" xfId="51" applyFont="1" applyFill="1" applyBorder="1" applyAlignment="1">
      <alignment horizontal="left" vertical="center" wrapText="1"/>
    </xf>
    <xf numFmtId="0" fontId="8" fillId="0" borderId="1" xfId="0" applyFont="1" applyFill="1" applyBorder="1" applyAlignment="1">
      <alignment horizontal="left" vertical="center" wrapText="1"/>
    </xf>
    <xf numFmtId="0" fontId="1" fillId="0" borderId="1" xfId="0" applyFont="1" applyBorder="1">
      <alignment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常规 22 2" xf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常规 2 3 2" xfId="49"/>
    <cellStyle name="60% - 强调文字颜色 6" xfId="50" builtinId="52"/>
    <cellStyle name="常规 22" xfId="51"/>
    <cellStyle name="超链接 2"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7"/>
  <sheetViews>
    <sheetView workbookViewId="0">
      <pane ySplit="5" topLeftCell="A47" activePane="bottomLeft" state="frozen"/>
      <selection/>
      <selection pane="bottomLeft" activeCell="C16" sqref="C16"/>
    </sheetView>
  </sheetViews>
  <sheetFormatPr defaultColWidth="9" defaultRowHeight="13.5"/>
  <cols>
    <col min="1" max="1" width="7.625" customWidth="1"/>
    <col min="2" max="2" width="27.125" style="72" customWidth="1"/>
    <col min="3" max="3" width="15.25" style="72" customWidth="1"/>
    <col min="4" max="4" width="9.5" customWidth="1"/>
    <col min="9" max="9" width="10.25" customWidth="1"/>
    <col min="11" max="11" width="10.125" customWidth="1"/>
    <col min="16" max="16" width="11.25" style="3" customWidth="1"/>
    <col min="17" max="17" width="9" customWidth="1"/>
  </cols>
  <sheetData>
    <row r="1" s="109" customFormat="1" ht="30" customHeight="1" spans="1:17">
      <c r="A1" s="4" t="s">
        <v>0</v>
      </c>
      <c r="B1" s="5"/>
      <c r="C1" s="6"/>
      <c r="D1" s="73"/>
      <c r="E1" s="73"/>
      <c r="F1" s="73"/>
      <c r="G1" s="73"/>
      <c r="H1" s="73"/>
      <c r="I1" s="73"/>
      <c r="J1" s="73"/>
      <c r="K1" s="73"/>
      <c r="L1" s="73"/>
      <c r="M1" s="73"/>
      <c r="N1" s="73"/>
      <c r="O1" s="73"/>
      <c r="P1" s="6"/>
      <c r="Q1" s="124"/>
    </row>
    <row r="2" s="109" customFormat="1" ht="54" customHeight="1" spans="1:17">
      <c r="A2" s="113" t="s">
        <v>1</v>
      </c>
      <c r="B2" s="9"/>
      <c r="C2" s="9"/>
      <c r="D2" s="8"/>
      <c r="E2" s="8"/>
      <c r="F2" s="8"/>
      <c r="G2" s="8"/>
      <c r="H2" s="8"/>
      <c r="I2" s="8"/>
      <c r="J2" s="8"/>
      <c r="K2" s="8"/>
      <c r="L2" s="8"/>
      <c r="M2" s="8"/>
      <c r="N2" s="8"/>
      <c r="O2" s="8"/>
      <c r="P2" s="9"/>
      <c r="Q2" s="8"/>
    </row>
    <row r="3" s="110" customFormat="1" ht="21" customHeight="1" spans="1:17">
      <c r="A3" s="11" t="s">
        <v>2</v>
      </c>
      <c r="B3" s="11" t="s">
        <v>3</v>
      </c>
      <c r="C3" s="11" t="s">
        <v>4</v>
      </c>
      <c r="D3" s="12" t="s">
        <v>5</v>
      </c>
      <c r="E3" s="11" t="s">
        <v>6</v>
      </c>
      <c r="F3" s="11"/>
      <c r="G3" s="11"/>
      <c r="H3" s="11" t="s">
        <v>7</v>
      </c>
      <c r="I3" s="11" t="s">
        <v>8</v>
      </c>
      <c r="J3" s="11"/>
      <c r="K3" s="11"/>
      <c r="L3" s="11"/>
      <c r="M3" s="11"/>
      <c r="N3" s="11"/>
      <c r="O3" s="11" t="s">
        <v>9</v>
      </c>
      <c r="P3" s="11" t="s">
        <v>10</v>
      </c>
      <c r="Q3" s="12" t="s">
        <v>11</v>
      </c>
    </row>
    <row r="4" s="110" customFormat="1" ht="20" customHeight="1" spans="1:17">
      <c r="A4" s="11"/>
      <c r="B4" s="11"/>
      <c r="C4" s="11"/>
      <c r="D4" s="12"/>
      <c r="E4" s="11" t="s">
        <v>12</v>
      </c>
      <c r="F4" s="11" t="s">
        <v>13</v>
      </c>
      <c r="G4" s="11" t="s">
        <v>14</v>
      </c>
      <c r="H4" s="11"/>
      <c r="I4" s="11" t="s">
        <v>12</v>
      </c>
      <c r="J4" s="11" t="s">
        <v>15</v>
      </c>
      <c r="K4" s="11"/>
      <c r="L4" s="11"/>
      <c r="M4" s="11"/>
      <c r="N4" s="11"/>
      <c r="O4" s="11"/>
      <c r="P4" s="11"/>
      <c r="Q4" s="12"/>
    </row>
    <row r="5" s="110" customFormat="1" ht="51" customHeight="1" spans="1:17">
      <c r="A5" s="11"/>
      <c r="B5" s="11"/>
      <c r="C5" s="11"/>
      <c r="D5" s="12"/>
      <c r="E5" s="11"/>
      <c r="F5" s="11"/>
      <c r="G5" s="11"/>
      <c r="H5" s="11"/>
      <c r="I5" s="11"/>
      <c r="J5" s="11" t="s">
        <v>16</v>
      </c>
      <c r="K5" s="11" t="s">
        <v>17</v>
      </c>
      <c r="L5" s="121" t="s">
        <v>18</v>
      </c>
      <c r="M5" s="121" t="s">
        <v>19</v>
      </c>
      <c r="N5" s="11" t="s">
        <v>20</v>
      </c>
      <c r="O5" s="11"/>
      <c r="P5" s="11"/>
      <c r="Q5" s="12"/>
    </row>
    <row r="6" s="111" customFormat="1" ht="35" customHeight="1" spans="1:17">
      <c r="A6" s="53"/>
      <c r="B6" s="14" t="s">
        <v>21</v>
      </c>
      <c r="C6" s="20"/>
      <c r="D6" s="21"/>
      <c r="E6" s="22"/>
      <c r="F6" s="22"/>
      <c r="G6" s="22"/>
      <c r="H6" s="22"/>
      <c r="I6" s="22">
        <f>SUM(I7,I21,I37,I46,I52)</f>
        <v>147415.55</v>
      </c>
      <c r="J6" s="22">
        <f t="shared" ref="I6:N6" si="0">SUM(J7,J21,J37,J46,J52)</f>
        <v>27700</v>
      </c>
      <c r="K6" s="22">
        <f t="shared" si="0"/>
        <v>47889.39</v>
      </c>
      <c r="L6" s="22">
        <f t="shared" si="0"/>
        <v>32800</v>
      </c>
      <c r="M6" s="22">
        <f t="shared" si="0"/>
        <v>3237</v>
      </c>
      <c r="N6" s="22">
        <f t="shared" si="0"/>
        <v>35789.16</v>
      </c>
      <c r="O6" s="91"/>
      <c r="P6" s="20"/>
      <c r="Q6" s="21"/>
    </row>
    <row r="7" s="111" customFormat="1" ht="35" customHeight="1" spans="1:17">
      <c r="A7" s="53"/>
      <c r="B7" s="14" t="s">
        <v>22</v>
      </c>
      <c r="C7" s="20"/>
      <c r="D7" s="21"/>
      <c r="E7" s="22"/>
      <c r="F7" s="22"/>
      <c r="G7" s="22"/>
      <c r="H7" s="22"/>
      <c r="I7" s="22">
        <f t="shared" ref="I7:N7" si="1">SUM(I8:I20)</f>
        <v>26312</v>
      </c>
      <c r="J7" s="22">
        <f t="shared" si="1"/>
        <v>8000</v>
      </c>
      <c r="K7" s="22">
        <f t="shared" si="1"/>
        <v>7812</v>
      </c>
      <c r="L7" s="22">
        <f t="shared" si="1"/>
        <v>7800</v>
      </c>
      <c r="M7" s="22">
        <f t="shared" si="1"/>
        <v>300</v>
      </c>
      <c r="N7" s="22">
        <f t="shared" si="1"/>
        <v>2400</v>
      </c>
      <c r="O7" s="91"/>
      <c r="P7" s="20"/>
      <c r="Q7" s="21"/>
    </row>
    <row r="8" s="112" customFormat="1" ht="63" customHeight="1" spans="1:17">
      <c r="A8" s="114">
        <v>1</v>
      </c>
      <c r="B8" s="56" t="s">
        <v>23</v>
      </c>
      <c r="C8" s="77" t="s">
        <v>24</v>
      </c>
      <c r="D8" s="115" t="s">
        <v>25</v>
      </c>
      <c r="E8" s="34">
        <v>120</v>
      </c>
      <c r="F8" s="34"/>
      <c r="G8" s="34">
        <v>120</v>
      </c>
      <c r="H8" s="34">
        <v>5</v>
      </c>
      <c r="I8" s="34">
        <v>787</v>
      </c>
      <c r="J8" s="34"/>
      <c r="K8" s="34">
        <v>500</v>
      </c>
      <c r="L8" s="34"/>
      <c r="M8" s="34"/>
      <c r="N8" s="17">
        <v>287</v>
      </c>
      <c r="O8" s="122">
        <v>2020</v>
      </c>
      <c r="P8" s="56" t="s">
        <v>26</v>
      </c>
      <c r="Q8" s="125"/>
    </row>
    <row r="9" s="112" customFormat="1" ht="42" customHeight="1" spans="1:17">
      <c r="A9" s="114">
        <v>2</v>
      </c>
      <c r="B9" s="23" t="s">
        <v>27</v>
      </c>
      <c r="C9" s="77" t="s">
        <v>24</v>
      </c>
      <c r="D9" s="115" t="s">
        <v>25</v>
      </c>
      <c r="E9" s="17">
        <v>573</v>
      </c>
      <c r="F9" s="17"/>
      <c r="G9" s="17">
        <v>573</v>
      </c>
      <c r="H9" s="17">
        <v>23</v>
      </c>
      <c r="I9" s="17">
        <v>1332</v>
      </c>
      <c r="J9" s="17"/>
      <c r="K9" s="17">
        <v>350</v>
      </c>
      <c r="L9" s="17"/>
      <c r="M9" s="17"/>
      <c r="N9" s="17">
        <v>982</v>
      </c>
      <c r="O9" s="53">
        <v>2020</v>
      </c>
      <c r="P9" s="56" t="s">
        <v>28</v>
      </c>
      <c r="Q9" s="126"/>
    </row>
    <row r="10" s="112" customFormat="1" ht="42" customHeight="1" spans="1:17">
      <c r="A10" s="114">
        <v>3</v>
      </c>
      <c r="B10" s="23" t="s">
        <v>29</v>
      </c>
      <c r="C10" s="77" t="s">
        <v>24</v>
      </c>
      <c r="D10" s="26" t="s">
        <v>30</v>
      </c>
      <c r="E10" s="17">
        <v>400</v>
      </c>
      <c r="F10" s="17">
        <v>400</v>
      </c>
      <c r="G10" s="17"/>
      <c r="H10" s="17">
        <v>26</v>
      </c>
      <c r="I10" s="17">
        <v>500</v>
      </c>
      <c r="J10" s="17"/>
      <c r="K10" s="17">
        <v>500</v>
      </c>
      <c r="L10" s="17"/>
      <c r="M10" s="17"/>
      <c r="N10" s="17"/>
      <c r="O10" s="53">
        <v>2020</v>
      </c>
      <c r="P10" s="56" t="s">
        <v>31</v>
      </c>
      <c r="Q10" s="126"/>
    </row>
    <row r="11" s="112" customFormat="1" ht="42" customHeight="1" spans="1:17">
      <c r="A11" s="114">
        <v>4</v>
      </c>
      <c r="B11" s="23" t="s">
        <v>32</v>
      </c>
      <c r="C11" s="77" t="s">
        <v>33</v>
      </c>
      <c r="D11" s="26" t="s">
        <v>34</v>
      </c>
      <c r="E11" s="17">
        <v>900</v>
      </c>
      <c r="F11" s="17">
        <v>350</v>
      </c>
      <c r="G11" s="17">
        <v>550</v>
      </c>
      <c r="H11" s="17"/>
      <c r="I11" s="17">
        <v>500</v>
      </c>
      <c r="J11" s="17"/>
      <c r="K11" s="17">
        <v>500</v>
      </c>
      <c r="L11" s="17"/>
      <c r="M11" s="17"/>
      <c r="N11" s="17"/>
      <c r="O11" s="53">
        <v>2020</v>
      </c>
      <c r="P11" s="56" t="s">
        <v>35</v>
      </c>
      <c r="Q11" s="126"/>
    </row>
    <row r="12" s="109" customFormat="1" ht="48" customHeight="1" spans="1:17">
      <c r="A12" s="114">
        <v>5</v>
      </c>
      <c r="B12" s="23" t="s">
        <v>36</v>
      </c>
      <c r="C12" s="77" t="s">
        <v>24</v>
      </c>
      <c r="D12" s="26" t="s">
        <v>30</v>
      </c>
      <c r="E12" s="17">
        <v>271</v>
      </c>
      <c r="F12" s="17">
        <v>271</v>
      </c>
      <c r="G12" s="17"/>
      <c r="H12" s="17">
        <v>36</v>
      </c>
      <c r="I12" s="17">
        <v>418.24</v>
      </c>
      <c r="J12" s="17"/>
      <c r="K12" s="17">
        <v>334.24</v>
      </c>
      <c r="L12" s="17"/>
      <c r="M12" s="17"/>
      <c r="N12" s="17">
        <v>84</v>
      </c>
      <c r="O12" s="53">
        <v>2020</v>
      </c>
      <c r="P12" s="56" t="s">
        <v>37</v>
      </c>
      <c r="Q12" s="126"/>
    </row>
    <row r="13" s="109" customFormat="1" ht="44" customHeight="1" spans="1:17">
      <c r="A13" s="114">
        <v>6</v>
      </c>
      <c r="B13" s="23" t="s">
        <v>38</v>
      </c>
      <c r="C13" s="77" t="s">
        <v>24</v>
      </c>
      <c r="D13" s="115" t="s">
        <v>25</v>
      </c>
      <c r="E13" s="17">
        <v>5000</v>
      </c>
      <c r="F13" s="17"/>
      <c r="G13" s="17">
        <v>5000</v>
      </c>
      <c r="H13" s="17">
        <v>96</v>
      </c>
      <c r="I13" s="17">
        <v>8367</v>
      </c>
      <c r="J13" s="17">
        <v>3000</v>
      </c>
      <c r="K13" s="17">
        <v>600</v>
      </c>
      <c r="L13" s="17">
        <v>3800</v>
      </c>
      <c r="M13" s="17">
        <v>300</v>
      </c>
      <c r="N13" s="17">
        <v>667</v>
      </c>
      <c r="O13" s="53">
        <v>2020</v>
      </c>
      <c r="P13" s="56" t="s">
        <v>39</v>
      </c>
      <c r="Q13" s="16"/>
    </row>
    <row r="14" s="109" customFormat="1" ht="36" customHeight="1" spans="1:17">
      <c r="A14" s="114">
        <v>7</v>
      </c>
      <c r="B14" s="23" t="s">
        <v>40</v>
      </c>
      <c r="C14" s="77" t="s">
        <v>24</v>
      </c>
      <c r="D14" s="115" t="s">
        <v>25</v>
      </c>
      <c r="E14" s="17">
        <v>3180</v>
      </c>
      <c r="F14" s="17"/>
      <c r="G14" s="17">
        <v>3180</v>
      </c>
      <c r="H14" s="17">
        <v>89</v>
      </c>
      <c r="I14" s="17">
        <v>580</v>
      </c>
      <c r="J14" s="17"/>
      <c r="K14" s="17">
        <v>300</v>
      </c>
      <c r="L14" s="17"/>
      <c r="M14" s="17"/>
      <c r="N14" s="17">
        <v>280</v>
      </c>
      <c r="O14" s="53">
        <v>2020</v>
      </c>
      <c r="P14" s="56" t="s">
        <v>37</v>
      </c>
      <c r="Q14" s="126"/>
    </row>
    <row r="15" s="109" customFormat="1" ht="41" customHeight="1" spans="1:17">
      <c r="A15" s="114">
        <v>8</v>
      </c>
      <c r="B15" s="29" t="s">
        <v>41</v>
      </c>
      <c r="C15" s="56" t="s">
        <v>42</v>
      </c>
      <c r="D15" s="55" t="s">
        <v>42</v>
      </c>
      <c r="E15" s="17"/>
      <c r="F15" s="17"/>
      <c r="G15" s="17"/>
      <c r="H15" s="17">
        <v>8</v>
      </c>
      <c r="I15" s="17">
        <v>300</v>
      </c>
      <c r="J15" s="17"/>
      <c r="K15" s="17">
        <v>300</v>
      </c>
      <c r="L15" s="17"/>
      <c r="M15" s="17"/>
      <c r="N15" s="17"/>
      <c r="O15" s="59">
        <v>2020</v>
      </c>
      <c r="P15" s="56" t="s">
        <v>43</v>
      </c>
      <c r="Q15" s="127"/>
    </row>
    <row r="16" s="109" customFormat="1" ht="53" customHeight="1" spans="1:17">
      <c r="A16" s="114">
        <v>9</v>
      </c>
      <c r="B16" s="29" t="s">
        <v>44</v>
      </c>
      <c r="C16" s="56" t="s">
        <v>45</v>
      </c>
      <c r="D16" s="59"/>
      <c r="E16" s="17"/>
      <c r="F16" s="17"/>
      <c r="G16" s="17"/>
      <c r="H16" s="17"/>
      <c r="I16" s="17">
        <v>300</v>
      </c>
      <c r="J16" s="17"/>
      <c r="K16" s="17">
        <v>300</v>
      </c>
      <c r="L16" s="17"/>
      <c r="M16" s="17"/>
      <c r="N16" s="17"/>
      <c r="O16" s="59"/>
      <c r="P16" s="56" t="s">
        <v>43</v>
      </c>
      <c r="Q16" s="127"/>
    </row>
    <row r="17" s="109" customFormat="1" ht="71" customHeight="1" spans="1:17">
      <c r="A17" s="114">
        <v>10</v>
      </c>
      <c r="B17" s="29" t="s">
        <v>46</v>
      </c>
      <c r="C17" s="77" t="s">
        <v>24</v>
      </c>
      <c r="D17" s="55" t="s">
        <v>47</v>
      </c>
      <c r="E17" s="17">
        <v>200</v>
      </c>
      <c r="F17" s="17">
        <v>200</v>
      </c>
      <c r="G17" s="17"/>
      <c r="H17" s="17">
        <v>25</v>
      </c>
      <c r="I17" s="17">
        <v>100</v>
      </c>
      <c r="J17" s="17"/>
      <c r="K17" s="17">
        <v>100</v>
      </c>
      <c r="L17" s="17"/>
      <c r="M17" s="17"/>
      <c r="N17" s="17"/>
      <c r="O17" s="59"/>
      <c r="P17" s="56" t="s">
        <v>48</v>
      </c>
      <c r="Q17" s="127"/>
    </row>
    <row r="18" s="109" customFormat="1" ht="42" customHeight="1" spans="1:17">
      <c r="A18" s="114">
        <v>11</v>
      </c>
      <c r="B18" s="116" t="s">
        <v>49</v>
      </c>
      <c r="C18" s="77" t="s">
        <v>24</v>
      </c>
      <c r="D18" s="26" t="s">
        <v>25</v>
      </c>
      <c r="E18" s="34">
        <v>150</v>
      </c>
      <c r="F18" s="34">
        <v>0</v>
      </c>
      <c r="G18" s="34">
        <v>150</v>
      </c>
      <c r="H18" s="34">
        <v>50</v>
      </c>
      <c r="I18" s="34">
        <v>127.76</v>
      </c>
      <c r="J18" s="34"/>
      <c r="K18" s="34">
        <v>127.76</v>
      </c>
      <c r="L18" s="34"/>
      <c r="M18" s="34"/>
      <c r="N18" s="17"/>
      <c r="O18" s="122">
        <v>2020</v>
      </c>
      <c r="P18" s="56" t="s">
        <v>50</v>
      </c>
      <c r="Q18" s="125"/>
    </row>
    <row r="19" s="109" customFormat="1" ht="42" customHeight="1" spans="1:17">
      <c r="A19" s="114">
        <v>12</v>
      </c>
      <c r="B19" s="23" t="s">
        <v>51</v>
      </c>
      <c r="C19" s="77" t="s">
        <v>24</v>
      </c>
      <c r="D19" s="26" t="s">
        <v>30</v>
      </c>
      <c r="E19" s="17">
        <v>720</v>
      </c>
      <c r="F19" s="17">
        <v>720</v>
      </c>
      <c r="G19" s="17"/>
      <c r="H19" s="17">
        <v>9</v>
      </c>
      <c r="I19" s="17">
        <v>500</v>
      </c>
      <c r="J19" s="17"/>
      <c r="K19" s="17">
        <v>500</v>
      </c>
      <c r="L19" s="17"/>
      <c r="M19" s="17"/>
      <c r="N19" s="17"/>
      <c r="O19" s="53">
        <v>2020</v>
      </c>
      <c r="P19" s="56" t="s">
        <v>52</v>
      </c>
      <c r="Q19" s="126"/>
    </row>
    <row r="20" s="109" customFormat="1" ht="42" customHeight="1" spans="1:17">
      <c r="A20" s="114">
        <v>13</v>
      </c>
      <c r="B20" s="116" t="s">
        <v>53</v>
      </c>
      <c r="C20" s="77" t="s">
        <v>24</v>
      </c>
      <c r="D20" s="115" t="s">
        <v>25</v>
      </c>
      <c r="E20" s="34">
        <v>16000</v>
      </c>
      <c r="F20" s="34"/>
      <c r="G20" s="34">
        <v>16000</v>
      </c>
      <c r="H20" s="34">
        <v>330</v>
      </c>
      <c r="I20" s="34">
        <v>12500</v>
      </c>
      <c r="J20" s="34">
        <v>5000</v>
      </c>
      <c r="K20" s="34">
        <v>3400</v>
      </c>
      <c r="L20" s="34">
        <v>4000</v>
      </c>
      <c r="M20" s="34"/>
      <c r="N20" s="17">
        <v>100</v>
      </c>
      <c r="O20" s="122">
        <v>2020</v>
      </c>
      <c r="P20" s="56" t="s">
        <v>31</v>
      </c>
      <c r="Q20" s="125"/>
    </row>
    <row r="21" s="111" customFormat="1" ht="42" customHeight="1" spans="1:17">
      <c r="A21" s="114"/>
      <c r="B21" s="14" t="s">
        <v>54</v>
      </c>
      <c r="C21" s="117"/>
      <c r="D21" s="118"/>
      <c r="E21" s="86"/>
      <c r="F21" s="86"/>
      <c r="G21" s="86"/>
      <c r="H21" s="86"/>
      <c r="I21" s="86">
        <f t="shared" ref="I21:N21" si="2">SUM(I22:I36)</f>
        <v>82780</v>
      </c>
      <c r="J21" s="86">
        <f t="shared" si="2"/>
        <v>18000</v>
      </c>
      <c r="K21" s="86">
        <f t="shared" si="2"/>
        <v>13830</v>
      </c>
      <c r="L21" s="86">
        <f t="shared" si="2"/>
        <v>19000</v>
      </c>
      <c r="M21" s="86">
        <f t="shared" si="2"/>
        <v>2597</v>
      </c>
      <c r="N21" s="86">
        <f t="shared" si="2"/>
        <v>29353</v>
      </c>
      <c r="O21" s="106"/>
      <c r="P21" s="48"/>
      <c r="Q21" s="128"/>
    </row>
    <row r="22" s="109" customFormat="1" ht="42" customHeight="1" spans="1:17">
      <c r="A22" s="114">
        <v>14</v>
      </c>
      <c r="B22" s="29" t="s">
        <v>55</v>
      </c>
      <c r="C22" s="77" t="s">
        <v>33</v>
      </c>
      <c r="D22" s="119" t="s">
        <v>47</v>
      </c>
      <c r="E22" s="34">
        <v>18003</v>
      </c>
      <c r="F22" s="34">
        <v>18003</v>
      </c>
      <c r="G22" s="34"/>
      <c r="H22" s="34"/>
      <c r="I22" s="31">
        <v>7628</v>
      </c>
      <c r="J22" s="34">
        <v>5000</v>
      </c>
      <c r="K22" s="31">
        <v>2000</v>
      </c>
      <c r="L22" s="34"/>
      <c r="M22" s="34"/>
      <c r="N22" s="17">
        <v>628</v>
      </c>
      <c r="O22" s="101">
        <v>2020</v>
      </c>
      <c r="P22" s="56" t="s">
        <v>56</v>
      </c>
      <c r="Q22" s="68"/>
    </row>
    <row r="23" s="109" customFormat="1" ht="42" customHeight="1" spans="1:17">
      <c r="A23" s="114">
        <v>15</v>
      </c>
      <c r="B23" s="29" t="s">
        <v>57</v>
      </c>
      <c r="C23" s="77" t="s">
        <v>24</v>
      </c>
      <c r="D23" s="115" t="s">
        <v>25</v>
      </c>
      <c r="E23" s="34">
        <v>69</v>
      </c>
      <c r="F23" s="34"/>
      <c r="G23" s="34">
        <v>69</v>
      </c>
      <c r="H23" s="34">
        <v>13</v>
      </c>
      <c r="I23" s="31">
        <v>165</v>
      </c>
      <c r="J23" s="34"/>
      <c r="K23" s="31">
        <v>165</v>
      </c>
      <c r="L23" s="34"/>
      <c r="M23" s="34"/>
      <c r="N23" s="17"/>
      <c r="O23" s="101">
        <v>2020</v>
      </c>
      <c r="P23" s="56" t="s">
        <v>56</v>
      </c>
      <c r="Q23" s="126"/>
    </row>
    <row r="24" s="109" customFormat="1" ht="42" customHeight="1" spans="1:17">
      <c r="A24" s="114">
        <v>16</v>
      </c>
      <c r="B24" s="23" t="s">
        <v>58</v>
      </c>
      <c r="C24" s="77" t="s">
        <v>24</v>
      </c>
      <c r="D24" s="115" t="s">
        <v>25</v>
      </c>
      <c r="E24" s="17">
        <v>4490</v>
      </c>
      <c r="F24" s="17">
        <v>4490</v>
      </c>
      <c r="G24" s="17"/>
      <c r="H24" s="17">
        <v>9</v>
      </c>
      <c r="I24" s="17">
        <v>1450</v>
      </c>
      <c r="J24" s="17"/>
      <c r="K24" s="17">
        <v>1450</v>
      </c>
      <c r="L24" s="17"/>
      <c r="M24" s="17"/>
      <c r="N24" s="17"/>
      <c r="O24" s="53">
        <v>2020</v>
      </c>
      <c r="P24" s="56" t="s">
        <v>56</v>
      </c>
      <c r="Q24" s="126"/>
    </row>
    <row r="25" s="109" customFormat="1" ht="42" customHeight="1" spans="1:17">
      <c r="A25" s="114">
        <v>17</v>
      </c>
      <c r="B25" s="29" t="s">
        <v>59</v>
      </c>
      <c r="C25" s="77" t="s">
        <v>33</v>
      </c>
      <c r="D25" s="119" t="s">
        <v>30</v>
      </c>
      <c r="E25" s="34">
        <v>14335</v>
      </c>
      <c r="F25" s="34">
        <v>14335</v>
      </c>
      <c r="G25" s="34"/>
      <c r="H25" s="34"/>
      <c r="I25" s="31">
        <v>26859</v>
      </c>
      <c r="J25" s="34">
        <v>5000</v>
      </c>
      <c r="K25" s="31">
        <v>3000</v>
      </c>
      <c r="L25" s="34">
        <v>8000</v>
      </c>
      <c r="M25" s="34">
        <v>1000</v>
      </c>
      <c r="N25" s="17">
        <v>9859</v>
      </c>
      <c r="O25" s="101">
        <v>2020</v>
      </c>
      <c r="P25" s="56" t="s">
        <v>56</v>
      </c>
      <c r="Q25" s="126"/>
    </row>
    <row r="26" s="109" customFormat="1" ht="52" customHeight="1" spans="1:17">
      <c r="A26" s="114">
        <v>18</v>
      </c>
      <c r="B26" s="29" t="s">
        <v>60</v>
      </c>
      <c r="C26" s="77" t="s">
        <v>24</v>
      </c>
      <c r="D26" s="115" t="s">
        <v>25</v>
      </c>
      <c r="E26" s="34">
        <v>100</v>
      </c>
      <c r="F26" s="34"/>
      <c r="G26" s="34">
        <v>100</v>
      </c>
      <c r="H26" s="34">
        <v>14</v>
      </c>
      <c r="I26" s="31">
        <v>466</v>
      </c>
      <c r="J26" s="34"/>
      <c r="K26" s="31">
        <v>100</v>
      </c>
      <c r="L26" s="34"/>
      <c r="M26" s="34"/>
      <c r="N26" s="17">
        <v>366</v>
      </c>
      <c r="O26" s="101">
        <v>2020</v>
      </c>
      <c r="P26" s="56" t="s">
        <v>56</v>
      </c>
      <c r="Q26" s="16"/>
    </row>
    <row r="27" s="109" customFormat="1" ht="49" customHeight="1" spans="1:17">
      <c r="A27" s="114">
        <v>19</v>
      </c>
      <c r="B27" s="29" t="s">
        <v>61</v>
      </c>
      <c r="C27" s="77" t="s">
        <v>24</v>
      </c>
      <c r="D27" s="119" t="s">
        <v>34</v>
      </c>
      <c r="E27" s="34">
        <v>880</v>
      </c>
      <c r="F27" s="34">
        <v>800</v>
      </c>
      <c r="G27" s="34">
        <v>80</v>
      </c>
      <c r="H27" s="34">
        <v>10</v>
      </c>
      <c r="I27" s="31">
        <v>650</v>
      </c>
      <c r="J27" s="34"/>
      <c r="K27" s="31">
        <v>650</v>
      </c>
      <c r="L27" s="34"/>
      <c r="M27" s="34"/>
      <c r="N27" s="17"/>
      <c r="O27" s="101">
        <v>2020</v>
      </c>
      <c r="P27" s="56" t="s">
        <v>56</v>
      </c>
      <c r="Q27" s="129"/>
    </row>
    <row r="28" s="109" customFormat="1" ht="45" customHeight="1" spans="1:17">
      <c r="A28" s="114">
        <v>20</v>
      </c>
      <c r="B28" s="29" t="s">
        <v>62</v>
      </c>
      <c r="C28" s="77" t="s">
        <v>33</v>
      </c>
      <c r="D28" s="119" t="s">
        <v>47</v>
      </c>
      <c r="E28" s="34">
        <v>17520</v>
      </c>
      <c r="F28" s="34">
        <v>17520</v>
      </c>
      <c r="G28" s="34"/>
      <c r="H28" s="34"/>
      <c r="I28" s="31">
        <v>17320</v>
      </c>
      <c r="J28" s="34">
        <v>5000</v>
      </c>
      <c r="K28" s="31">
        <v>526</v>
      </c>
      <c r="L28" s="34">
        <v>8000</v>
      </c>
      <c r="M28" s="34">
        <v>1000</v>
      </c>
      <c r="N28" s="17">
        <v>2794</v>
      </c>
      <c r="O28" s="101">
        <v>2020</v>
      </c>
      <c r="P28" s="56" t="s">
        <v>56</v>
      </c>
      <c r="Q28" s="129"/>
    </row>
    <row r="29" s="109" customFormat="1" ht="48" customHeight="1" spans="1:17">
      <c r="A29" s="114">
        <v>21</v>
      </c>
      <c r="B29" s="29" t="s">
        <v>63</v>
      </c>
      <c r="C29" s="77" t="s">
        <v>24</v>
      </c>
      <c r="D29" s="115" t="s">
        <v>25</v>
      </c>
      <c r="E29" s="34">
        <v>400</v>
      </c>
      <c r="F29" s="34"/>
      <c r="G29" s="34">
        <v>400</v>
      </c>
      <c r="H29" s="34">
        <v>41</v>
      </c>
      <c r="I29" s="31">
        <v>435</v>
      </c>
      <c r="J29" s="34"/>
      <c r="K29" s="31">
        <v>435</v>
      </c>
      <c r="L29" s="34"/>
      <c r="M29" s="34"/>
      <c r="N29" s="17"/>
      <c r="O29" s="101">
        <v>2020</v>
      </c>
      <c r="P29" s="56" t="s">
        <v>56</v>
      </c>
      <c r="Q29" s="130"/>
    </row>
    <row r="30" s="109" customFormat="1" ht="42" customHeight="1" spans="1:17">
      <c r="A30" s="114">
        <v>22</v>
      </c>
      <c r="B30" s="23" t="s">
        <v>64</v>
      </c>
      <c r="C30" s="77" t="s">
        <v>33</v>
      </c>
      <c r="D30" s="28" t="s">
        <v>47</v>
      </c>
      <c r="E30" s="17">
        <v>7500</v>
      </c>
      <c r="F30" s="31">
        <v>7500</v>
      </c>
      <c r="G30" s="31"/>
      <c r="H30" s="34"/>
      <c r="I30" s="31">
        <v>5000</v>
      </c>
      <c r="J30" s="17">
        <v>600</v>
      </c>
      <c r="K30" s="17">
        <v>750</v>
      </c>
      <c r="L30" s="17"/>
      <c r="M30" s="17">
        <v>120</v>
      </c>
      <c r="N30" s="17">
        <v>3530</v>
      </c>
      <c r="O30" s="123">
        <v>2020</v>
      </c>
      <c r="P30" s="56" t="s">
        <v>56</v>
      </c>
      <c r="Q30" s="68"/>
    </row>
    <row r="31" s="109" customFormat="1" ht="57" customHeight="1" spans="1:17">
      <c r="A31" s="114">
        <v>23</v>
      </c>
      <c r="B31" s="56" t="s">
        <v>65</v>
      </c>
      <c r="C31" s="77" t="s">
        <v>24</v>
      </c>
      <c r="D31" s="33" t="s">
        <v>30</v>
      </c>
      <c r="E31" s="17">
        <v>1000</v>
      </c>
      <c r="F31" s="34">
        <v>1000</v>
      </c>
      <c r="G31" s="34"/>
      <c r="H31" s="17">
        <v>13</v>
      </c>
      <c r="I31" s="34">
        <v>996</v>
      </c>
      <c r="J31" s="17"/>
      <c r="K31" s="17">
        <v>750</v>
      </c>
      <c r="L31" s="17"/>
      <c r="M31" s="17"/>
      <c r="N31" s="17">
        <v>246</v>
      </c>
      <c r="O31" s="100">
        <v>2020</v>
      </c>
      <c r="P31" s="56" t="s">
        <v>56</v>
      </c>
      <c r="Q31" s="68"/>
    </row>
    <row r="32" s="109" customFormat="1" ht="42" customHeight="1" spans="1:17">
      <c r="A32" s="114">
        <v>24</v>
      </c>
      <c r="B32" s="29" t="s">
        <v>66</v>
      </c>
      <c r="C32" s="77" t="s">
        <v>33</v>
      </c>
      <c r="D32" s="119" t="s">
        <v>47</v>
      </c>
      <c r="E32" s="34">
        <v>15453</v>
      </c>
      <c r="F32" s="34">
        <v>15453</v>
      </c>
      <c r="G32" s="34"/>
      <c r="H32" s="34"/>
      <c r="I32" s="31">
        <v>17400</v>
      </c>
      <c r="J32" s="34">
        <v>1300</v>
      </c>
      <c r="K32" s="31">
        <v>1000</v>
      </c>
      <c r="L32" s="17">
        <v>3000</v>
      </c>
      <c r="M32" s="34">
        <v>257</v>
      </c>
      <c r="N32" s="17">
        <v>11843</v>
      </c>
      <c r="O32" s="101">
        <v>2020</v>
      </c>
      <c r="P32" s="56" t="s">
        <v>56</v>
      </c>
      <c r="Q32" s="68"/>
    </row>
    <row r="33" s="109" customFormat="1" ht="47" customHeight="1" spans="1:17">
      <c r="A33" s="114">
        <v>25</v>
      </c>
      <c r="B33" s="29" t="s">
        <v>67</v>
      </c>
      <c r="C33" s="77" t="s">
        <v>24</v>
      </c>
      <c r="D33" s="30" t="s">
        <v>34</v>
      </c>
      <c r="E33" s="31">
        <v>2200</v>
      </c>
      <c r="F33" s="31">
        <v>2200</v>
      </c>
      <c r="G33" s="31"/>
      <c r="H33" s="31">
        <v>55</v>
      </c>
      <c r="I33" s="31">
        <v>2700</v>
      </c>
      <c r="J33" s="31"/>
      <c r="K33" s="31">
        <v>2700</v>
      </c>
      <c r="L33" s="31"/>
      <c r="M33" s="31"/>
      <c r="N33" s="31"/>
      <c r="O33" s="101">
        <v>2020</v>
      </c>
      <c r="P33" s="56" t="s">
        <v>56</v>
      </c>
      <c r="Q33" s="68"/>
    </row>
    <row r="34" s="109" customFormat="1" ht="42" customHeight="1" spans="1:17">
      <c r="A34" s="114">
        <v>26</v>
      </c>
      <c r="B34" s="23" t="s">
        <v>68</v>
      </c>
      <c r="C34" s="56" t="s">
        <v>42</v>
      </c>
      <c r="D34" s="26" t="s">
        <v>42</v>
      </c>
      <c r="E34" s="17"/>
      <c r="F34" s="18"/>
      <c r="G34" s="18"/>
      <c r="H34" s="18">
        <v>6</v>
      </c>
      <c r="I34" s="18">
        <v>200</v>
      </c>
      <c r="J34" s="18"/>
      <c r="K34" s="18">
        <v>200</v>
      </c>
      <c r="L34" s="18"/>
      <c r="M34" s="18"/>
      <c r="N34" s="17"/>
      <c r="O34" s="53">
        <v>2020</v>
      </c>
      <c r="P34" s="56" t="s">
        <v>56</v>
      </c>
      <c r="Q34" s="130"/>
    </row>
    <row r="35" s="109" customFormat="1" ht="42" customHeight="1" spans="1:17">
      <c r="A35" s="114">
        <v>27</v>
      </c>
      <c r="B35" s="29" t="s">
        <v>69</v>
      </c>
      <c r="C35" s="56" t="s">
        <v>42</v>
      </c>
      <c r="D35" s="26" t="s">
        <v>42</v>
      </c>
      <c r="E35" s="34"/>
      <c r="F35" s="34"/>
      <c r="G35" s="34"/>
      <c r="H35" s="34">
        <v>2</v>
      </c>
      <c r="I35" s="31">
        <v>104</v>
      </c>
      <c r="J35" s="34"/>
      <c r="K35" s="31">
        <v>104</v>
      </c>
      <c r="L35" s="34"/>
      <c r="M35" s="34"/>
      <c r="N35" s="17"/>
      <c r="O35" s="101">
        <v>2020</v>
      </c>
      <c r="P35" s="56" t="s">
        <v>56</v>
      </c>
      <c r="Q35" s="130"/>
    </row>
    <row r="36" s="109" customFormat="1" ht="42" customHeight="1" spans="1:17">
      <c r="A36" s="114">
        <v>28</v>
      </c>
      <c r="B36" s="29" t="s">
        <v>70</v>
      </c>
      <c r="C36" s="77" t="s">
        <v>33</v>
      </c>
      <c r="D36" s="26" t="s">
        <v>47</v>
      </c>
      <c r="E36" s="34">
        <v>2509</v>
      </c>
      <c r="F36" s="34">
        <v>2509</v>
      </c>
      <c r="G36" s="34"/>
      <c r="H36" s="34"/>
      <c r="I36" s="31">
        <v>1407</v>
      </c>
      <c r="J36" s="34">
        <v>1100</v>
      </c>
      <c r="K36" s="31"/>
      <c r="L36" s="34"/>
      <c r="M36" s="34">
        <v>220</v>
      </c>
      <c r="N36" s="17">
        <v>87</v>
      </c>
      <c r="O36" s="101">
        <v>2020</v>
      </c>
      <c r="P36" s="56" t="s">
        <v>56</v>
      </c>
      <c r="Q36" s="130"/>
    </row>
    <row r="37" s="111" customFormat="1" ht="42" customHeight="1" spans="1:17">
      <c r="A37" s="114"/>
      <c r="B37" s="14" t="s">
        <v>71</v>
      </c>
      <c r="C37" s="117"/>
      <c r="D37" s="106"/>
      <c r="E37" s="86"/>
      <c r="F37" s="86"/>
      <c r="G37" s="86"/>
      <c r="H37" s="86"/>
      <c r="I37" s="44">
        <f t="shared" ref="I37:N37" si="3">SUM(I38:I45)</f>
        <v>21764.29</v>
      </c>
      <c r="J37" s="44">
        <f t="shared" si="3"/>
        <v>1700</v>
      </c>
      <c r="K37" s="44">
        <f t="shared" si="3"/>
        <v>11026.99</v>
      </c>
      <c r="L37" s="44">
        <f t="shared" si="3"/>
        <v>6000</v>
      </c>
      <c r="M37" s="44">
        <f t="shared" si="3"/>
        <v>340</v>
      </c>
      <c r="N37" s="44">
        <f t="shared" si="3"/>
        <v>2697.3</v>
      </c>
      <c r="O37" s="13"/>
      <c r="P37" s="48"/>
      <c r="Q37" s="131"/>
    </row>
    <row r="38" s="109" customFormat="1" ht="42" customHeight="1" spans="1:17">
      <c r="A38" s="114">
        <v>29</v>
      </c>
      <c r="B38" s="56" t="s">
        <v>72</v>
      </c>
      <c r="C38" s="77" t="s">
        <v>24</v>
      </c>
      <c r="D38" s="115" t="s">
        <v>25</v>
      </c>
      <c r="E38" s="34">
        <v>120</v>
      </c>
      <c r="F38" s="34"/>
      <c r="G38" s="34">
        <v>120</v>
      </c>
      <c r="H38" s="34">
        <v>28</v>
      </c>
      <c r="I38" s="34">
        <v>230</v>
      </c>
      <c r="J38" s="34"/>
      <c r="K38" s="34">
        <v>230</v>
      </c>
      <c r="L38" s="34"/>
      <c r="M38" s="34"/>
      <c r="N38" s="17"/>
      <c r="O38" s="122">
        <v>2020</v>
      </c>
      <c r="P38" s="56" t="s">
        <v>73</v>
      </c>
      <c r="Q38" s="125"/>
    </row>
    <row r="39" s="109" customFormat="1" ht="49" customHeight="1" spans="1:17">
      <c r="A39" s="114">
        <v>30</v>
      </c>
      <c r="B39" s="56" t="s">
        <v>74</v>
      </c>
      <c r="C39" s="77" t="s">
        <v>24</v>
      </c>
      <c r="D39" s="115" t="s">
        <v>25</v>
      </c>
      <c r="E39" s="34">
        <v>120</v>
      </c>
      <c r="F39" s="34"/>
      <c r="G39" s="34" t="s">
        <v>75</v>
      </c>
      <c r="H39" s="34">
        <v>56</v>
      </c>
      <c r="I39" s="34">
        <v>1000</v>
      </c>
      <c r="J39" s="34"/>
      <c r="K39" s="34">
        <v>1000</v>
      </c>
      <c r="L39" s="34"/>
      <c r="M39" s="34"/>
      <c r="N39" s="17"/>
      <c r="O39" s="122">
        <v>2020</v>
      </c>
      <c r="P39" s="56" t="s">
        <v>73</v>
      </c>
      <c r="Q39" s="126"/>
    </row>
    <row r="40" s="109" customFormat="1" ht="56" customHeight="1" spans="1:17">
      <c r="A40" s="114">
        <v>31</v>
      </c>
      <c r="B40" s="23" t="s">
        <v>76</v>
      </c>
      <c r="C40" s="77" t="s">
        <v>33</v>
      </c>
      <c r="D40" s="28" t="s">
        <v>30</v>
      </c>
      <c r="E40" s="17">
        <v>3988</v>
      </c>
      <c r="F40" s="17">
        <v>3988</v>
      </c>
      <c r="G40" s="31"/>
      <c r="H40" s="34"/>
      <c r="I40" s="31">
        <v>1395.38</v>
      </c>
      <c r="J40" s="17">
        <v>600</v>
      </c>
      <c r="K40" s="17">
        <v>627.38</v>
      </c>
      <c r="L40" s="17"/>
      <c r="M40" s="17">
        <v>120</v>
      </c>
      <c r="N40" s="17">
        <v>48</v>
      </c>
      <c r="O40" s="123">
        <v>2020</v>
      </c>
      <c r="P40" s="56" t="s">
        <v>73</v>
      </c>
      <c r="Q40" s="16"/>
    </row>
    <row r="41" s="109" customFormat="1" ht="153" customHeight="1" spans="1:17">
      <c r="A41" s="114">
        <v>32</v>
      </c>
      <c r="B41" s="23" t="s">
        <v>77</v>
      </c>
      <c r="C41" s="77" t="s">
        <v>78</v>
      </c>
      <c r="D41" s="53"/>
      <c r="E41" s="17"/>
      <c r="F41" s="17"/>
      <c r="G41" s="31"/>
      <c r="H41" s="34"/>
      <c r="I41" s="31">
        <v>100</v>
      </c>
      <c r="J41" s="17"/>
      <c r="K41" s="17">
        <v>100</v>
      </c>
      <c r="L41" s="17"/>
      <c r="M41" s="17"/>
      <c r="N41" s="17"/>
      <c r="O41" s="123">
        <v>2020</v>
      </c>
      <c r="P41" s="56" t="s">
        <v>73</v>
      </c>
      <c r="Q41" s="129"/>
    </row>
    <row r="42" s="109" customFormat="1" ht="42" customHeight="1" spans="1:17">
      <c r="A42" s="114">
        <v>33</v>
      </c>
      <c r="B42" s="56" t="s">
        <v>79</v>
      </c>
      <c r="C42" s="77" t="s">
        <v>24</v>
      </c>
      <c r="D42" s="115" t="s">
        <v>25</v>
      </c>
      <c r="E42" s="17">
        <v>3515</v>
      </c>
      <c r="F42" s="34"/>
      <c r="G42" s="34">
        <v>3515</v>
      </c>
      <c r="H42" s="17">
        <v>89</v>
      </c>
      <c r="I42" s="34">
        <v>1390</v>
      </c>
      <c r="J42" s="17">
        <v>1100</v>
      </c>
      <c r="K42" s="17"/>
      <c r="L42" s="17"/>
      <c r="M42" s="17">
        <v>220</v>
      </c>
      <c r="N42" s="17">
        <v>70</v>
      </c>
      <c r="O42" s="100">
        <v>2020</v>
      </c>
      <c r="P42" s="56" t="s">
        <v>73</v>
      </c>
      <c r="Q42" s="125"/>
    </row>
    <row r="43" s="109" customFormat="1" ht="42" customHeight="1" spans="1:17">
      <c r="A43" s="114">
        <v>34</v>
      </c>
      <c r="B43" s="116" t="s">
        <v>80</v>
      </c>
      <c r="C43" s="77" t="s">
        <v>24</v>
      </c>
      <c r="D43" s="33" t="s">
        <v>47</v>
      </c>
      <c r="E43" s="34">
        <v>12952</v>
      </c>
      <c r="F43" s="34">
        <v>12952</v>
      </c>
      <c r="G43" s="34"/>
      <c r="H43" s="34">
        <v>80</v>
      </c>
      <c r="I43" s="34">
        <v>6785</v>
      </c>
      <c r="J43" s="34"/>
      <c r="K43" s="34">
        <v>4800</v>
      </c>
      <c r="L43" s="34"/>
      <c r="M43" s="34"/>
      <c r="N43" s="17">
        <v>1985</v>
      </c>
      <c r="O43" s="122">
        <v>2020</v>
      </c>
      <c r="P43" s="56" t="s">
        <v>73</v>
      </c>
      <c r="Q43" s="130"/>
    </row>
    <row r="44" s="109" customFormat="1" ht="42" customHeight="1" spans="1:17">
      <c r="A44" s="114">
        <v>35</v>
      </c>
      <c r="B44" s="116" t="s">
        <v>81</v>
      </c>
      <c r="C44" s="77" t="s">
        <v>24</v>
      </c>
      <c r="D44" s="33" t="s">
        <v>47</v>
      </c>
      <c r="E44" s="34">
        <v>18223</v>
      </c>
      <c r="F44" s="34">
        <v>18223</v>
      </c>
      <c r="G44" s="34"/>
      <c r="H44" s="34">
        <v>13</v>
      </c>
      <c r="I44" s="34">
        <v>7447</v>
      </c>
      <c r="J44" s="34"/>
      <c r="K44" s="34">
        <v>1000</v>
      </c>
      <c r="L44" s="17">
        <v>6000</v>
      </c>
      <c r="M44" s="34"/>
      <c r="N44" s="17">
        <v>447</v>
      </c>
      <c r="O44" s="122">
        <v>2020</v>
      </c>
      <c r="P44" s="56" t="s">
        <v>73</v>
      </c>
      <c r="Q44" s="68"/>
    </row>
    <row r="45" s="109" customFormat="1" ht="90" customHeight="1" spans="1:17">
      <c r="A45" s="114">
        <v>36</v>
      </c>
      <c r="B45" s="29" t="s">
        <v>82</v>
      </c>
      <c r="C45" s="120" t="s">
        <v>83</v>
      </c>
      <c r="D45" s="30" t="s">
        <v>47</v>
      </c>
      <c r="E45" s="34">
        <v>5026.78</v>
      </c>
      <c r="F45" s="31">
        <v>3914.31</v>
      </c>
      <c r="G45" s="31">
        <v>1112.67</v>
      </c>
      <c r="H45" s="31">
        <v>306</v>
      </c>
      <c r="I45" s="31">
        <v>3416.91</v>
      </c>
      <c r="J45" s="31"/>
      <c r="K45" s="31">
        <v>3269.61</v>
      </c>
      <c r="L45" s="31"/>
      <c r="M45" s="31"/>
      <c r="N45" s="31">
        <f>I45-K45</f>
        <v>147.3</v>
      </c>
      <c r="O45" s="101">
        <v>2020</v>
      </c>
      <c r="P45" s="56" t="s">
        <v>73</v>
      </c>
      <c r="Q45" s="68"/>
    </row>
    <row r="46" s="111" customFormat="1" ht="42" customHeight="1" spans="1:17">
      <c r="A46" s="114"/>
      <c r="B46" s="14" t="s">
        <v>84</v>
      </c>
      <c r="C46" s="117"/>
      <c r="D46" s="118"/>
      <c r="E46" s="86"/>
      <c r="F46" s="86"/>
      <c r="G46" s="86"/>
      <c r="H46" s="86"/>
      <c r="I46" s="44">
        <f t="shared" ref="I46:N46" si="4">SUM(I47:I51)</f>
        <v>9713.86</v>
      </c>
      <c r="J46" s="44"/>
      <c r="K46" s="44">
        <f t="shared" si="4"/>
        <v>8375</v>
      </c>
      <c r="L46" s="44"/>
      <c r="M46" s="44"/>
      <c r="N46" s="44">
        <f t="shared" si="4"/>
        <v>1338.86</v>
      </c>
      <c r="O46" s="13"/>
      <c r="P46" s="48"/>
      <c r="Q46" s="132"/>
    </row>
    <row r="47" s="109" customFormat="1" ht="42" customHeight="1" spans="1:17">
      <c r="A47" s="114">
        <v>37</v>
      </c>
      <c r="B47" s="56" t="s">
        <v>85</v>
      </c>
      <c r="C47" s="77" t="s">
        <v>24</v>
      </c>
      <c r="D47" s="115" t="s">
        <v>25</v>
      </c>
      <c r="E47" s="34">
        <v>93</v>
      </c>
      <c r="F47" s="34"/>
      <c r="G47" s="34">
        <v>93</v>
      </c>
      <c r="H47" s="34">
        <v>9</v>
      </c>
      <c r="I47" s="34">
        <v>330</v>
      </c>
      <c r="J47" s="34"/>
      <c r="K47" s="34">
        <v>330</v>
      </c>
      <c r="L47" s="34"/>
      <c r="M47" s="34"/>
      <c r="N47" s="17"/>
      <c r="O47" s="122">
        <v>2020</v>
      </c>
      <c r="P47" s="56" t="s">
        <v>86</v>
      </c>
      <c r="Q47" s="125"/>
    </row>
    <row r="48" s="109" customFormat="1" ht="42" customHeight="1" spans="1:17">
      <c r="A48" s="114">
        <v>38</v>
      </c>
      <c r="B48" s="116" t="s">
        <v>87</v>
      </c>
      <c r="C48" s="77" t="s">
        <v>24</v>
      </c>
      <c r="D48" s="33" t="s">
        <v>30</v>
      </c>
      <c r="E48" s="34">
        <v>9500</v>
      </c>
      <c r="F48" s="34">
        <v>8958</v>
      </c>
      <c r="G48" s="34">
        <v>542</v>
      </c>
      <c r="H48" s="34">
        <v>23</v>
      </c>
      <c r="I48" s="34">
        <v>7723.86</v>
      </c>
      <c r="J48" s="34"/>
      <c r="K48" s="34">
        <v>6385</v>
      </c>
      <c r="L48" s="34"/>
      <c r="M48" s="34"/>
      <c r="N48" s="34">
        <v>1338.86</v>
      </c>
      <c r="O48" s="122">
        <v>2020</v>
      </c>
      <c r="P48" s="56" t="s">
        <v>86</v>
      </c>
      <c r="Q48" s="125"/>
    </row>
    <row r="49" s="109" customFormat="1" ht="75" customHeight="1" spans="1:17">
      <c r="A49" s="114">
        <v>39</v>
      </c>
      <c r="B49" s="23" t="s">
        <v>88</v>
      </c>
      <c r="C49" s="77" t="s">
        <v>89</v>
      </c>
      <c r="D49" s="16"/>
      <c r="E49" s="17"/>
      <c r="F49" s="17"/>
      <c r="G49" s="17"/>
      <c r="H49" s="17"/>
      <c r="I49" s="17">
        <v>100</v>
      </c>
      <c r="J49" s="17"/>
      <c r="K49" s="17">
        <v>100</v>
      </c>
      <c r="L49" s="17"/>
      <c r="M49" s="17"/>
      <c r="N49" s="17"/>
      <c r="O49" s="16">
        <v>2020</v>
      </c>
      <c r="P49" s="56" t="s">
        <v>86</v>
      </c>
      <c r="Q49" s="125"/>
    </row>
    <row r="50" s="109" customFormat="1" ht="131" customHeight="1" spans="1:17">
      <c r="A50" s="114">
        <v>40</v>
      </c>
      <c r="B50" s="23" t="s">
        <v>90</v>
      </c>
      <c r="C50" s="77" t="s">
        <v>91</v>
      </c>
      <c r="D50" s="115" t="s">
        <v>25</v>
      </c>
      <c r="E50" s="17">
        <v>1000</v>
      </c>
      <c r="F50" s="17"/>
      <c r="G50" s="17">
        <v>1000</v>
      </c>
      <c r="H50" s="17"/>
      <c r="I50" s="17">
        <v>300</v>
      </c>
      <c r="J50" s="17"/>
      <c r="K50" s="17">
        <v>300</v>
      </c>
      <c r="L50" s="17"/>
      <c r="M50" s="17"/>
      <c r="N50" s="17"/>
      <c r="O50" s="16">
        <v>2020</v>
      </c>
      <c r="P50" s="56" t="s">
        <v>86</v>
      </c>
      <c r="Q50" s="125"/>
    </row>
    <row r="51" s="109" customFormat="1" ht="74" customHeight="1" spans="1:17">
      <c r="A51" s="114">
        <v>41</v>
      </c>
      <c r="B51" s="23" t="s">
        <v>92</v>
      </c>
      <c r="C51" s="77" t="s">
        <v>24</v>
      </c>
      <c r="D51" s="119" t="s">
        <v>34</v>
      </c>
      <c r="E51" s="17">
        <v>968.8</v>
      </c>
      <c r="F51" s="17">
        <v>689</v>
      </c>
      <c r="G51" s="17">
        <v>280</v>
      </c>
      <c r="H51" s="17">
        <v>68</v>
      </c>
      <c r="I51" s="17">
        <v>1260</v>
      </c>
      <c r="J51" s="17"/>
      <c r="K51" s="17">
        <v>1260</v>
      </c>
      <c r="L51" s="17"/>
      <c r="M51" s="17"/>
      <c r="N51" s="17"/>
      <c r="O51" s="16">
        <v>2020</v>
      </c>
      <c r="P51" s="56" t="s">
        <v>86</v>
      </c>
      <c r="Q51" s="130"/>
    </row>
    <row r="52" s="111" customFormat="1" ht="42" customHeight="1" spans="1:17">
      <c r="A52" s="114"/>
      <c r="B52" s="14" t="s">
        <v>93</v>
      </c>
      <c r="C52" s="117"/>
      <c r="D52" s="21"/>
      <c r="E52" s="22"/>
      <c r="F52" s="22"/>
      <c r="G52" s="22"/>
      <c r="H52" s="22"/>
      <c r="I52" s="22">
        <f>SUM(I53:I57)</f>
        <v>6845.4</v>
      </c>
      <c r="J52" s="22"/>
      <c r="K52" s="22">
        <f>SUM(K53:K57)</f>
        <v>6845.4</v>
      </c>
      <c r="L52" s="22"/>
      <c r="M52" s="22"/>
      <c r="N52" s="22"/>
      <c r="O52" s="21"/>
      <c r="P52" s="48"/>
      <c r="Q52" s="131"/>
    </row>
    <row r="53" s="109" customFormat="1" ht="42" customHeight="1" spans="1:17">
      <c r="A53" s="114">
        <v>42</v>
      </c>
      <c r="B53" s="116" t="s">
        <v>94</v>
      </c>
      <c r="C53" s="77" t="s">
        <v>33</v>
      </c>
      <c r="D53" s="115" t="s">
        <v>25</v>
      </c>
      <c r="E53" s="34">
        <v>270</v>
      </c>
      <c r="F53" s="34"/>
      <c r="G53" s="34">
        <v>270</v>
      </c>
      <c r="H53" s="34"/>
      <c r="I53" s="25">
        <v>415</v>
      </c>
      <c r="J53" s="34"/>
      <c r="K53" s="25">
        <v>415</v>
      </c>
      <c r="L53" s="34"/>
      <c r="M53" s="34"/>
      <c r="N53" s="17"/>
      <c r="O53" s="101">
        <v>2020</v>
      </c>
      <c r="P53" s="56" t="s">
        <v>95</v>
      </c>
      <c r="Q53" s="68"/>
    </row>
    <row r="54" s="109" customFormat="1" ht="42" customHeight="1" spans="1:17">
      <c r="A54" s="114">
        <v>43</v>
      </c>
      <c r="B54" s="56" t="s">
        <v>96</v>
      </c>
      <c r="C54" s="77" t="s">
        <v>24</v>
      </c>
      <c r="D54" s="33" t="s">
        <v>34</v>
      </c>
      <c r="E54" s="17">
        <v>1400</v>
      </c>
      <c r="F54" s="34">
        <v>1400</v>
      </c>
      <c r="G54" s="34"/>
      <c r="H54" s="17">
        <v>76</v>
      </c>
      <c r="I54" s="34">
        <v>2791</v>
      </c>
      <c r="J54" s="17"/>
      <c r="K54" s="17">
        <v>2791</v>
      </c>
      <c r="L54" s="17"/>
      <c r="M54" s="17"/>
      <c r="N54" s="17"/>
      <c r="O54" s="100">
        <v>2020</v>
      </c>
      <c r="P54" s="56" t="s">
        <v>95</v>
      </c>
      <c r="Q54" s="129"/>
    </row>
    <row r="55" s="109" customFormat="1" ht="42" customHeight="1" spans="1:17">
      <c r="A55" s="114">
        <v>44</v>
      </c>
      <c r="B55" s="56" t="s">
        <v>97</v>
      </c>
      <c r="C55" s="77" t="s">
        <v>24</v>
      </c>
      <c r="D55" s="115" t="s">
        <v>25</v>
      </c>
      <c r="E55" s="17">
        <v>160</v>
      </c>
      <c r="F55" s="34"/>
      <c r="G55" s="34">
        <v>160</v>
      </c>
      <c r="H55" s="17">
        <v>25</v>
      </c>
      <c r="I55" s="34">
        <v>179</v>
      </c>
      <c r="J55" s="17"/>
      <c r="K55" s="17">
        <v>179</v>
      </c>
      <c r="L55" s="17"/>
      <c r="M55" s="17"/>
      <c r="N55" s="17"/>
      <c r="O55" s="100">
        <v>2020</v>
      </c>
      <c r="P55" s="56" t="s">
        <v>95</v>
      </c>
      <c r="Q55" s="129"/>
    </row>
    <row r="56" s="109" customFormat="1" ht="42" customHeight="1" spans="1:17">
      <c r="A56" s="114">
        <v>45</v>
      </c>
      <c r="B56" s="56" t="s">
        <v>98</v>
      </c>
      <c r="C56" s="77" t="s">
        <v>24</v>
      </c>
      <c r="D56" s="115" t="s">
        <v>25</v>
      </c>
      <c r="E56" s="17">
        <v>168</v>
      </c>
      <c r="F56" s="34"/>
      <c r="G56" s="34">
        <v>168</v>
      </c>
      <c r="H56" s="17">
        <v>1</v>
      </c>
      <c r="I56" s="34">
        <v>670</v>
      </c>
      <c r="J56" s="17"/>
      <c r="K56" s="17">
        <v>670</v>
      </c>
      <c r="L56" s="17"/>
      <c r="M56" s="17"/>
      <c r="N56" s="17"/>
      <c r="O56" s="100">
        <v>2020</v>
      </c>
      <c r="P56" s="56" t="s">
        <v>95</v>
      </c>
      <c r="Q56" s="129"/>
    </row>
    <row r="57" ht="61" customHeight="1" spans="1:17">
      <c r="A57" s="114">
        <v>46</v>
      </c>
      <c r="B57" s="56" t="s">
        <v>99</v>
      </c>
      <c r="C57" s="77" t="s">
        <v>24</v>
      </c>
      <c r="D57" s="115" t="s">
        <v>25</v>
      </c>
      <c r="E57" s="17"/>
      <c r="F57" s="34"/>
      <c r="G57" s="34"/>
      <c r="H57" s="17"/>
      <c r="I57" s="34">
        <v>2790.4</v>
      </c>
      <c r="J57" s="17"/>
      <c r="K57" s="34">
        <v>2790.4</v>
      </c>
      <c r="L57" s="17"/>
      <c r="M57" s="17"/>
      <c r="N57" s="17"/>
      <c r="O57" s="100">
        <v>2020</v>
      </c>
      <c r="P57" s="56" t="s">
        <v>95</v>
      </c>
      <c r="Q57" s="133"/>
    </row>
  </sheetData>
  <autoFilter ref="A5:Q57">
    <extLst/>
  </autoFilter>
  <sortState ref="B6:Q49">
    <sortCondition ref="P6:P49" customList="钦州市人民政府,灵山县人民政府,浦北县人民政府,钦南区人民政府,钦北区人民政府"/>
  </sortState>
  <mergeCells count="17">
    <mergeCell ref="A1:B1"/>
    <mergeCell ref="A2:Q2"/>
    <mergeCell ref="E3:G3"/>
    <mergeCell ref="I3:N3"/>
    <mergeCell ref="J4:N4"/>
    <mergeCell ref="A3:A5"/>
    <mergeCell ref="B3:B5"/>
    <mergeCell ref="C3:C5"/>
    <mergeCell ref="D3:D5"/>
    <mergeCell ref="E4:E5"/>
    <mergeCell ref="F4:F5"/>
    <mergeCell ref="G4:G5"/>
    <mergeCell ref="H3:H5"/>
    <mergeCell ref="I4:I5"/>
    <mergeCell ref="O3:O5"/>
    <mergeCell ref="P3:P5"/>
    <mergeCell ref="Q3:Q5"/>
  </mergeCells>
  <printOptions horizontalCentered="1"/>
  <pageMargins left="0.700694444444445" right="0.503472222222222" top="0.751388888888889" bottom="0.554861111111111" header="0.298611111111111" footer="0.298611111111111"/>
  <pageSetup paperSize="9" scale="74" fitToHeight="0" orientation="landscape" useFirstPageNumber="1" horizontalDpi="600"/>
  <headerFooter/>
  <rowBreaks count="2" manualBreakCount="2">
    <brk id="16" max="16383" man="1"/>
    <brk id="28"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4"/>
  <sheetViews>
    <sheetView workbookViewId="0">
      <pane ySplit="5" topLeftCell="A32" activePane="bottomLeft" state="frozen"/>
      <selection/>
      <selection pane="bottomLeft" activeCell="M32" sqref="M32"/>
    </sheetView>
  </sheetViews>
  <sheetFormatPr defaultColWidth="9" defaultRowHeight="13.5"/>
  <cols>
    <col min="1" max="1" width="6.625" customWidth="1"/>
    <col min="2" max="2" width="20" style="3" customWidth="1"/>
    <col min="3" max="3" width="26" style="72" customWidth="1"/>
    <col min="4" max="4" width="7.125" customWidth="1"/>
    <col min="5" max="6" width="9.375"/>
    <col min="8" max="8" width="9.25" customWidth="1"/>
    <col min="9" max="9" width="9.375"/>
    <col min="13" max="13" width="9.375"/>
    <col min="14" max="14" width="14.25" style="72" customWidth="1"/>
    <col min="15" max="15" width="7.75" customWidth="1"/>
    <col min="16" max="16" width="9.75" style="3" customWidth="1"/>
    <col min="17" max="17" width="6.125" customWidth="1"/>
  </cols>
  <sheetData>
    <row r="1" s="2" customFormat="1" ht="27.75" spans="1:17">
      <c r="A1" s="4" t="s">
        <v>100</v>
      </c>
      <c r="B1" s="5"/>
      <c r="C1" s="6"/>
      <c r="D1" s="73"/>
      <c r="E1" s="73"/>
      <c r="F1" s="73"/>
      <c r="G1" s="73"/>
      <c r="H1" s="73"/>
      <c r="I1" s="73"/>
      <c r="J1" s="73"/>
      <c r="K1" s="73"/>
      <c r="L1" s="73"/>
      <c r="M1" s="73"/>
      <c r="N1" s="6"/>
      <c r="O1" s="73"/>
      <c r="P1" s="6"/>
      <c r="Q1" s="73"/>
    </row>
    <row r="2" s="2" customFormat="1" ht="61" customHeight="1" spans="1:17">
      <c r="A2" s="8" t="s">
        <v>101</v>
      </c>
      <c r="B2" s="9"/>
      <c r="C2" s="9"/>
      <c r="D2" s="8"/>
      <c r="E2" s="8"/>
      <c r="F2" s="8"/>
      <c r="G2" s="8"/>
      <c r="H2" s="8"/>
      <c r="I2" s="8"/>
      <c r="J2" s="8"/>
      <c r="K2" s="8"/>
      <c r="L2" s="8"/>
      <c r="M2" s="8"/>
      <c r="N2" s="9"/>
      <c r="O2" s="8"/>
      <c r="P2" s="9"/>
      <c r="Q2" s="8"/>
    </row>
    <row r="3" s="1" customFormat="1" ht="21" customHeight="1" spans="1:17">
      <c r="A3" s="10" t="s">
        <v>2</v>
      </c>
      <c r="B3" s="11" t="s">
        <v>3</v>
      </c>
      <c r="C3" s="11" t="s">
        <v>4</v>
      </c>
      <c r="D3" s="12" t="s">
        <v>5</v>
      </c>
      <c r="E3" s="11" t="s">
        <v>102</v>
      </c>
      <c r="F3" s="11"/>
      <c r="G3" s="11"/>
      <c r="H3" s="11" t="s">
        <v>7</v>
      </c>
      <c r="I3" s="11" t="s">
        <v>8</v>
      </c>
      <c r="J3" s="11"/>
      <c r="K3" s="11"/>
      <c r="L3" s="11"/>
      <c r="M3" s="11"/>
      <c r="N3" s="11" t="s">
        <v>103</v>
      </c>
      <c r="O3" s="11" t="s">
        <v>104</v>
      </c>
      <c r="P3" s="88" t="s">
        <v>10</v>
      </c>
      <c r="Q3" s="12" t="s">
        <v>11</v>
      </c>
    </row>
    <row r="4" s="1" customFormat="1" ht="21" customHeight="1" spans="1:17">
      <c r="A4" s="10"/>
      <c r="B4" s="11"/>
      <c r="C4" s="11"/>
      <c r="D4" s="12"/>
      <c r="E4" s="11" t="s">
        <v>12</v>
      </c>
      <c r="F4" s="11" t="s">
        <v>13</v>
      </c>
      <c r="G4" s="11" t="s">
        <v>14</v>
      </c>
      <c r="H4" s="11"/>
      <c r="I4" s="11" t="s">
        <v>12</v>
      </c>
      <c r="J4" s="11" t="s">
        <v>15</v>
      </c>
      <c r="K4" s="11"/>
      <c r="L4" s="11"/>
      <c r="M4" s="11"/>
      <c r="N4" s="11"/>
      <c r="O4" s="11"/>
      <c r="P4" s="89"/>
      <c r="Q4" s="12"/>
    </row>
    <row r="5" s="1" customFormat="1" ht="53" customHeight="1" spans="1:17">
      <c r="A5" s="10"/>
      <c r="B5" s="11"/>
      <c r="C5" s="11"/>
      <c r="D5" s="12"/>
      <c r="E5" s="11"/>
      <c r="F5" s="11"/>
      <c r="G5" s="11"/>
      <c r="H5" s="11"/>
      <c r="I5" s="11"/>
      <c r="J5" s="11" t="s">
        <v>16</v>
      </c>
      <c r="K5" s="11" t="s">
        <v>18</v>
      </c>
      <c r="L5" s="11" t="s">
        <v>105</v>
      </c>
      <c r="M5" s="11" t="s">
        <v>20</v>
      </c>
      <c r="N5" s="11"/>
      <c r="O5" s="11"/>
      <c r="P5" s="90"/>
      <c r="Q5" s="12"/>
    </row>
    <row r="6" s="71" customFormat="1" ht="32" customHeight="1" spans="1:17">
      <c r="A6" s="13"/>
      <c r="B6" s="14" t="s">
        <v>106</v>
      </c>
      <c r="C6" s="20"/>
      <c r="D6" s="19"/>
      <c r="E6" s="22"/>
      <c r="F6" s="22"/>
      <c r="G6" s="22"/>
      <c r="H6" s="22"/>
      <c r="I6" s="22">
        <f t="shared" ref="I6:M6" si="0">SUM(I7,I12,I24,I27,I34)</f>
        <v>193751.91</v>
      </c>
      <c r="J6" s="22">
        <f t="shared" si="0"/>
        <v>19295</v>
      </c>
      <c r="K6" s="22">
        <f t="shared" si="0"/>
        <v>136400</v>
      </c>
      <c r="L6" s="22">
        <f t="shared" si="0"/>
        <v>13383</v>
      </c>
      <c r="M6" s="22">
        <f t="shared" si="0"/>
        <v>24673.91</v>
      </c>
      <c r="N6" s="20"/>
      <c r="O6" s="91"/>
      <c r="P6" s="92"/>
      <c r="Q6" s="21"/>
    </row>
    <row r="7" s="71" customFormat="1" ht="35" customHeight="1" spans="1:17">
      <c r="A7" s="13"/>
      <c r="B7" s="14" t="s">
        <v>107</v>
      </c>
      <c r="C7" s="20"/>
      <c r="D7" s="19"/>
      <c r="E7" s="22"/>
      <c r="F7" s="22"/>
      <c r="G7" s="22"/>
      <c r="H7" s="22"/>
      <c r="I7" s="22">
        <f t="shared" ref="I7:M7" si="1">SUM(I8:I11)</f>
        <v>126560</v>
      </c>
      <c r="J7" s="22">
        <f t="shared" si="1"/>
        <v>7495</v>
      </c>
      <c r="K7" s="22">
        <f t="shared" si="1"/>
        <v>109300</v>
      </c>
      <c r="L7" s="22">
        <f t="shared" si="1"/>
        <v>899</v>
      </c>
      <c r="M7" s="22">
        <f t="shared" si="1"/>
        <v>8866</v>
      </c>
      <c r="N7" s="20"/>
      <c r="O7" s="91"/>
      <c r="P7" s="92"/>
      <c r="Q7" s="21"/>
    </row>
    <row r="8" s="2" customFormat="1" ht="223" customHeight="1" spans="1:17">
      <c r="A8" s="13">
        <v>1</v>
      </c>
      <c r="B8" s="23" t="s">
        <v>108</v>
      </c>
      <c r="C8" s="23" t="s">
        <v>109</v>
      </c>
      <c r="D8" s="74" t="s">
        <v>47</v>
      </c>
      <c r="E8" s="17">
        <v>224000</v>
      </c>
      <c r="F8" s="17">
        <v>224000</v>
      </c>
      <c r="G8" s="17"/>
      <c r="H8" s="17">
        <v>100</v>
      </c>
      <c r="I8" s="17">
        <v>112100</v>
      </c>
      <c r="J8" s="17">
        <v>5000</v>
      </c>
      <c r="K8" s="17">
        <v>100000</v>
      </c>
      <c r="L8" s="17">
        <v>500</v>
      </c>
      <c r="M8" s="17">
        <v>6600</v>
      </c>
      <c r="N8" s="51" t="s">
        <v>110</v>
      </c>
      <c r="O8" s="93">
        <v>2021</v>
      </c>
      <c r="P8" s="50" t="s">
        <v>39</v>
      </c>
      <c r="Q8" s="26"/>
    </row>
    <row r="9" s="2" customFormat="1" ht="63" customHeight="1" spans="1:17">
      <c r="A9" s="13">
        <v>2</v>
      </c>
      <c r="B9" s="23" t="s">
        <v>111</v>
      </c>
      <c r="C9" s="23" t="s">
        <v>24</v>
      </c>
      <c r="D9" s="74" t="s">
        <v>34</v>
      </c>
      <c r="E9" s="17">
        <v>4322</v>
      </c>
      <c r="F9" s="17">
        <v>66</v>
      </c>
      <c r="G9" s="31">
        <v>4322</v>
      </c>
      <c r="H9" s="31">
        <v>36</v>
      </c>
      <c r="I9" s="31">
        <v>1869</v>
      </c>
      <c r="J9" s="17">
        <v>1495</v>
      </c>
      <c r="K9" s="17"/>
      <c r="L9" s="17">
        <v>299</v>
      </c>
      <c r="M9" s="17">
        <v>75</v>
      </c>
      <c r="N9" s="51" t="s">
        <v>112</v>
      </c>
      <c r="O9" s="53">
        <v>2021</v>
      </c>
      <c r="P9" s="50" t="s">
        <v>26</v>
      </c>
      <c r="Q9" s="16"/>
    </row>
    <row r="10" s="2" customFormat="1" ht="94" customHeight="1" spans="1:17">
      <c r="A10" s="13">
        <v>3</v>
      </c>
      <c r="B10" s="23" t="s">
        <v>113</v>
      </c>
      <c r="C10" s="23" t="s">
        <v>114</v>
      </c>
      <c r="D10" s="74" t="s">
        <v>47</v>
      </c>
      <c r="E10" s="17">
        <v>15000</v>
      </c>
      <c r="F10" s="18">
        <v>15000</v>
      </c>
      <c r="G10" s="18"/>
      <c r="H10" s="18">
        <v>5</v>
      </c>
      <c r="I10" s="18">
        <v>6591</v>
      </c>
      <c r="J10" s="18">
        <v>1000</v>
      </c>
      <c r="K10" s="18">
        <v>4300</v>
      </c>
      <c r="L10" s="18">
        <v>100</v>
      </c>
      <c r="M10" s="17">
        <v>1191</v>
      </c>
      <c r="N10" s="51" t="s">
        <v>115</v>
      </c>
      <c r="O10" s="53">
        <v>2021</v>
      </c>
      <c r="P10" s="56" t="s">
        <v>28</v>
      </c>
      <c r="Q10" s="16"/>
    </row>
    <row r="11" s="2" customFormat="1" ht="51" customHeight="1" spans="1:17">
      <c r="A11" s="13">
        <v>4</v>
      </c>
      <c r="B11" s="56" t="s">
        <v>116</v>
      </c>
      <c r="C11" s="23" t="s">
        <v>117</v>
      </c>
      <c r="D11" s="75" t="s">
        <v>47</v>
      </c>
      <c r="E11" s="25">
        <v>12000</v>
      </c>
      <c r="F11" s="25">
        <v>12000</v>
      </c>
      <c r="G11" s="25"/>
      <c r="H11" s="25"/>
      <c r="I11" s="25">
        <v>6000</v>
      </c>
      <c r="J11" s="25"/>
      <c r="K11" s="25">
        <v>5000</v>
      </c>
      <c r="L11" s="25"/>
      <c r="M11" s="17">
        <v>1000</v>
      </c>
      <c r="N11" s="51" t="s">
        <v>118</v>
      </c>
      <c r="O11" s="94">
        <v>2021</v>
      </c>
      <c r="P11" s="50" t="s">
        <v>35</v>
      </c>
      <c r="Q11" s="16"/>
    </row>
    <row r="12" s="71" customFormat="1" ht="32" customHeight="1" spans="1:17">
      <c r="A12" s="76"/>
      <c r="B12" s="14" t="s">
        <v>119</v>
      </c>
      <c r="C12" s="20"/>
      <c r="D12" s="44"/>
      <c r="E12" s="22"/>
      <c r="F12" s="22"/>
      <c r="G12" s="22"/>
      <c r="H12" s="22"/>
      <c r="I12" s="22">
        <f>SUM(I13:I23)</f>
        <v>17870</v>
      </c>
      <c r="J12" s="22"/>
      <c r="K12" s="22">
        <f t="shared" ref="I12:M12" si="2">SUM(K13:K23)</f>
        <v>11600</v>
      </c>
      <c r="L12" s="22">
        <f t="shared" si="2"/>
        <v>4964</v>
      </c>
      <c r="M12" s="22">
        <f t="shared" si="2"/>
        <v>1306</v>
      </c>
      <c r="N12" s="95"/>
      <c r="O12" s="76"/>
      <c r="P12" s="96"/>
      <c r="Q12" s="13"/>
    </row>
    <row r="13" s="71" customFormat="1" ht="36" customHeight="1" spans="1:17">
      <c r="A13" s="76">
        <v>5</v>
      </c>
      <c r="B13" s="23" t="s">
        <v>120</v>
      </c>
      <c r="C13" s="77" t="s">
        <v>42</v>
      </c>
      <c r="D13" s="74" t="s">
        <v>121</v>
      </c>
      <c r="E13" s="17"/>
      <c r="F13" s="17"/>
      <c r="G13" s="17"/>
      <c r="H13" s="18">
        <v>45</v>
      </c>
      <c r="I13" s="18">
        <v>440</v>
      </c>
      <c r="J13" s="17"/>
      <c r="K13" s="18"/>
      <c r="L13" s="18">
        <v>440</v>
      </c>
      <c r="M13" s="17"/>
      <c r="N13" s="97"/>
      <c r="O13" s="53">
        <v>2021</v>
      </c>
      <c r="P13" s="56" t="s">
        <v>56</v>
      </c>
      <c r="Q13" s="13"/>
    </row>
    <row r="14" s="71" customFormat="1" ht="38" customHeight="1" spans="1:17">
      <c r="A14" s="76">
        <v>6</v>
      </c>
      <c r="B14" s="52" t="s">
        <v>122</v>
      </c>
      <c r="C14" s="52" t="s">
        <v>42</v>
      </c>
      <c r="D14" s="74" t="s">
        <v>121</v>
      </c>
      <c r="E14" s="17"/>
      <c r="F14" s="18"/>
      <c r="G14" s="18"/>
      <c r="H14" s="18">
        <v>44</v>
      </c>
      <c r="I14" s="18">
        <v>100</v>
      </c>
      <c r="J14" s="18"/>
      <c r="K14" s="18"/>
      <c r="L14" s="18">
        <v>100</v>
      </c>
      <c r="M14" s="18"/>
      <c r="N14" s="98"/>
      <c r="O14" s="16">
        <v>2021</v>
      </c>
      <c r="P14" s="56" t="s">
        <v>56</v>
      </c>
      <c r="Q14" s="13"/>
    </row>
    <row r="15" s="71" customFormat="1" ht="147" customHeight="1" spans="1:17">
      <c r="A15" s="76">
        <v>7</v>
      </c>
      <c r="B15" s="56" t="s">
        <v>123</v>
      </c>
      <c r="C15" s="23" t="s">
        <v>33</v>
      </c>
      <c r="D15" s="75" t="s">
        <v>47</v>
      </c>
      <c r="E15" s="17">
        <v>7727</v>
      </c>
      <c r="F15" s="34">
        <v>7727</v>
      </c>
      <c r="G15" s="34"/>
      <c r="H15" s="34"/>
      <c r="I15" s="34">
        <v>5000</v>
      </c>
      <c r="J15" s="18"/>
      <c r="K15" s="18">
        <v>3800</v>
      </c>
      <c r="L15" s="18">
        <v>1000</v>
      </c>
      <c r="M15" s="17">
        <v>200</v>
      </c>
      <c r="N15" s="99" t="s">
        <v>124</v>
      </c>
      <c r="O15" s="100">
        <v>2021</v>
      </c>
      <c r="P15" s="56" t="s">
        <v>56</v>
      </c>
      <c r="Q15" s="13"/>
    </row>
    <row r="16" s="71" customFormat="1" ht="58" customHeight="1" spans="1:17">
      <c r="A16" s="76">
        <v>8</v>
      </c>
      <c r="B16" s="29" t="s">
        <v>125</v>
      </c>
      <c r="C16" s="23" t="s">
        <v>33</v>
      </c>
      <c r="D16" s="75" t="s">
        <v>47</v>
      </c>
      <c r="E16" s="31">
        <v>7400</v>
      </c>
      <c r="F16" s="31">
        <v>7400</v>
      </c>
      <c r="G16" s="31"/>
      <c r="H16" s="31"/>
      <c r="I16" s="31">
        <v>5000</v>
      </c>
      <c r="J16" s="31"/>
      <c r="K16" s="31">
        <v>3800</v>
      </c>
      <c r="L16" s="31">
        <v>1000</v>
      </c>
      <c r="M16" s="31">
        <v>200</v>
      </c>
      <c r="N16" s="29" t="s">
        <v>126</v>
      </c>
      <c r="O16" s="101">
        <v>2021</v>
      </c>
      <c r="P16" s="56" t="s">
        <v>56</v>
      </c>
      <c r="Q16" s="13"/>
    </row>
    <row r="17" s="71" customFormat="1" ht="54" customHeight="1" spans="1:17">
      <c r="A17" s="76">
        <v>9</v>
      </c>
      <c r="B17" s="29" t="s">
        <v>127</v>
      </c>
      <c r="C17" s="23" t="s">
        <v>128</v>
      </c>
      <c r="D17" s="75" t="s">
        <v>47</v>
      </c>
      <c r="E17" s="31">
        <v>7958</v>
      </c>
      <c r="F17" s="31">
        <v>7958</v>
      </c>
      <c r="G17" s="31"/>
      <c r="H17" s="31"/>
      <c r="I17" s="31">
        <v>4300</v>
      </c>
      <c r="J17" s="31"/>
      <c r="K17" s="31">
        <v>4000</v>
      </c>
      <c r="L17" s="31"/>
      <c r="M17" s="31">
        <v>300</v>
      </c>
      <c r="N17" s="29" t="s">
        <v>129</v>
      </c>
      <c r="O17" s="101">
        <v>2021</v>
      </c>
      <c r="P17" s="56" t="s">
        <v>56</v>
      </c>
      <c r="Q17" s="13"/>
    </row>
    <row r="18" s="71" customFormat="1" ht="54" customHeight="1" spans="1:17">
      <c r="A18" s="76">
        <v>10</v>
      </c>
      <c r="B18" s="29" t="s">
        <v>130</v>
      </c>
      <c r="C18" s="23" t="s">
        <v>131</v>
      </c>
      <c r="D18" s="75" t="s">
        <v>30</v>
      </c>
      <c r="E18" s="31">
        <v>1600</v>
      </c>
      <c r="F18" s="31">
        <v>1600</v>
      </c>
      <c r="G18" s="31"/>
      <c r="H18" s="31"/>
      <c r="I18" s="31">
        <v>450</v>
      </c>
      <c r="J18" s="31"/>
      <c r="K18" s="31"/>
      <c r="L18" s="31">
        <v>360</v>
      </c>
      <c r="M18" s="31">
        <v>90</v>
      </c>
      <c r="N18" s="29" t="s">
        <v>132</v>
      </c>
      <c r="O18" s="101">
        <v>2021</v>
      </c>
      <c r="P18" s="56" t="s">
        <v>56</v>
      </c>
      <c r="Q18" s="13"/>
    </row>
    <row r="19" s="71" customFormat="1" ht="54" customHeight="1" spans="1:17">
      <c r="A19" s="76">
        <v>11</v>
      </c>
      <c r="B19" s="29" t="s">
        <v>133</v>
      </c>
      <c r="C19" s="23" t="s">
        <v>134</v>
      </c>
      <c r="D19" s="75" t="s">
        <v>30</v>
      </c>
      <c r="E19" s="31">
        <v>1856</v>
      </c>
      <c r="F19" s="31">
        <v>1856</v>
      </c>
      <c r="G19" s="31"/>
      <c r="H19" s="31"/>
      <c r="I19" s="31">
        <v>550</v>
      </c>
      <c r="J19" s="31"/>
      <c r="K19" s="31"/>
      <c r="L19" s="31">
        <v>440</v>
      </c>
      <c r="M19" s="31">
        <v>110</v>
      </c>
      <c r="N19" s="29" t="s">
        <v>132</v>
      </c>
      <c r="O19" s="101">
        <v>2021</v>
      </c>
      <c r="P19" s="56" t="s">
        <v>56</v>
      </c>
      <c r="Q19" s="13"/>
    </row>
    <row r="20" s="71" customFormat="1" ht="54" customHeight="1" spans="1:17">
      <c r="A20" s="76">
        <v>12</v>
      </c>
      <c r="B20" s="29" t="s">
        <v>135</v>
      </c>
      <c r="C20" s="23" t="s">
        <v>136</v>
      </c>
      <c r="D20" s="75" t="s">
        <v>30</v>
      </c>
      <c r="E20" s="31">
        <v>1600</v>
      </c>
      <c r="F20" s="31">
        <v>1600</v>
      </c>
      <c r="G20" s="31"/>
      <c r="H20" s="31"/>
      <c r="I20" s="31">
        <v>450</v>
      </c>
      <c r="J20" s="31"/>
      <c r="K20" s="31"/>
      <c r="L20" s="31">
        <v>360</v>
      </c>
      <c r="M20" s="31">
        <v>90</v>
      </c>
      <c r="N20" s="29" t="s">
        <v>132</v>
      </c>
      <c r="O20" s="101">
        <v>2021</v>
      </c>
      <c r="P20" s="56" t="s">
        <v>56</v>
      </c>
      <c r="Q20" s="13"/>
    </row>
    <row r="21" s="71" customFormat="1" ht="54" customHeight="1" spans="1:17">
      <c r="A21" s="76">
        <v>13</v>
      </c>
      <c r="B21" s="29" t="s">
        <v>137</v>
      </c>
      <c r="C21" s="23" t="s">
        <v>138</v>
      </c>
      <c r="D21" s="75" t="s">
        <v>30</v>
      </c>
      <c r="E21" s="31">
        <v>2500</v>
      </c>
      <c r="F21" s="31">
        <v>2500</v>
      </c>
      <c r="G21" s="31"/>
      <c r="H21" s="31"/>
      <c r="I21" s="31">
        <v>650</v>
      </c>
      <c r="J21" s="31"/>
      <c r="K21" s="31"/>
      <c r="L21" s="31">
        <v>520</v>
      </c>
      <c r="M21" s="31">
        <v>130</v>
      </c>
      <c r="N21" s="29" t="s">
        <v>132</v>
      </c>
      <c r="O21" s="101">
        <v>2021</v>
      </c>
      <c r="P21" s="56" t="s">
        <v>56</v>
      </c>
      <c r="Q21" s="13"/>
    </row>
    <row r="22" s="71" customFormat="1" ht="54" customHeight="1" spans="1:17">
      <c r="A22" s="76">
        <v>14</v>
      </c>
      <c r="B22" s="29" t="s">
        <v>139</v>
      </c>
      <c r="C22" s="23" t="s">
        <v>140</v>
      </c>
      <c r="D22" s="75" t="s">
        <v>30</v>
      </c>
      <c r="E22" s="31">
        <v>1663</v>
      </c>
      <c r="F22" s="31">
        <v>1663</v>
      </c>
      <c r="G22" s="31"/>
      <c r="H22" s="31"/>
      <c r="I22" s="31">
        <v>475</v>
      </c>
      <c r="J22" s="31"/>
      <c r="K22" s="31"/>
      <c r="L22" s="31">
        <v>380</v>
      </c>
      <c r="M22" s="31">
        <v>95</v>
      </c>
      <c r="N22" s="29" t="s">
        <v>132</v>
      </c>
      <c r="O22" s="101">
        <v>2021</v>
      </c>
      <c r="P22" s="56" t="s">
        <v>56</v>
      </c>
      <c r="Q22" s="13"/>
    </row>
    <row r="23" s="71" customFormat="1" ht="54" customHeight="1" spans="1:17">
      <c r="A23" s="76">
        <v>15</v>
      </c>
      <c r="B23" s="23" t="s">
        <v>141</v>
      </c>
      <c r="C23" s="23" t="s">
        <v>142</v>
      </c>
      <c r="D23" s="75" t="s">
        <v>47</v>
      </c>
      <c r="E23" s="31">
        <v>1620</v>
      </c>
      <c r="F23" s="31">
        <v>1620</v>
      </c>
      <c r="G23" s="31"/>
      <c r="H23" s="31"/>
      <c r="I23" s="31">
        <v>455</v>
      </c>
      <c r="J23" s="31"/>
      <c r="K23" s="31"/>
      <c r="L23" s="31">
        <v>364</v>
      </c>
      <c r="M23" s="31">
        <v>91</v>
      </c>
      <c r="N23" s="29" t="s">
        <v>132</v>
      </c>
      <c r="O23" s="101">
        <v>2021</v>
      </c>
      <c r="P23" s="56" t="s">
        <v>56</v>
      </c>
      <c r="Q23" s="13"/>
    </row>
    <row r="24" s="71" customFormat="1" ht="35" customHeight="1" spans="1:17">
      <c r="A24" s="76"/>
      <c r="B24" s="14" t="s">
        <v>143</v>
      </c>
      <c r="C24" s="20"/>
      <c r="D24" s="19"/>
      <c r="E24" s="22"/>
      <c r="F24" s="19"/>
      <c r="G24" s="22"/>
      <c r="H24" s="19"/>
      <c r="I24" s="19">
        <f>SUM(I25:I26)</f>
        <v>28130.1</v>
      </c>
      <c r="J24" s="19">
        <f t="shared" ref="I24:M24" si="3">SUM(J25:J26)</f>
        <v>6200</v>
      </c>
      <c r="K24" s="19">
        <f t="shared" si="3"/>
        <v>9000</v>
      </c>
      <c r="L24" s="19">
        <f t="shared" si="3"/>
        <v>1240</v>
      </c>
      <c r="M24" s="19">
        <f t="shared" si="3"/>
        <v>11690.1</v>
      </c>
      <c r="N24" s="47"/>
      <c r="O24" s="91"/>
      <c r="P24" s="48"/>
      <c r="Q24" s="13"/>
    </row>
    <row r="25" s="71" customFormat="1" ht="105" customHeight="1" spans="1:17">
      <c r="A25" s="76">
        <v>16</v>
      </c>
      <c r="B25" s="23" t="s">
        <v>144</v>
      </c>
      <c r="C25" s="32" t="s">
        <v>145</v>
      </c>
      <c r="D25" s="75" t="s">
        <v>47</v>
      </c>
      <c r="E25" s="17">
        <v>35402</v>
      </c>
      <c r="F25" s="17">
        <v>35402</v>
      </c>
      <c r="G25" s="17"/>
      <c r="H25" s="17"/>
      <c r="I25" s="17">
        <v>17688</v>
      </c>
      <c r="J25" s="17">
        <v>5000</v>
      </c>
      <c r="K25" s="17">
        <v>5000</v>
      </c>
      <c r="L25" s="17">
        <v>1000</v>
      </c>
      <c r="M25" s="17">
        <v>6688</v>
      </c>
      <c r="N25" s="51" t="s">
        <v>146</v>
      </c>
      <c r="O25" s="59">
        <v>2021</v>
      </c>
      <c r="P25" s="56" t="s">
        <v>73</v>
      </c>
      <c r="Q25" s="13"/>
    </row>
    <row r="26" s="2" customFormat="1" ht="80" customHeight="1" spans="1:17">
      <c r="A26" s="76">
        <v>17</v>
      </c>
      <c r="B26" s="78" t="s">
        <v>147</v>
      </c>
      <c r="C26" s="78" t="s">
        <v>148</v>
      </c>
      <c r="D26" s="79" t="s">
        <v>47</v>
      </c>
      <c r="E26" s="80">
        <v>20883.32</v>
      </c>
      <c r="F26" s="80">
        <v>20883.32</v>
      </c>
      <c r="G26" s="80"/>
      <c r="H26" s="80"/>
      <c r="I26" s="80">
        <v>10442.1</v>
      </c>
      <c r="J26" s="80">
        <v>1200</v>
      </c>
      <c r="K26" s="80">
        <v>4000</v>
      </c>
      <c r="L26" s="80">
        <v>240</v>
      </c>
      <c r="M26" s="80">
        <v>5002.1</v>
      </c>
      <c r="N26" s="51" t="s">
        <v>149</v>
      </c>
      <c r="O26" s="60">
        <v>2021</v>
      </c>
      <c r="P26" s="56" t="s">
        <v>73</v>
      </c>
      <c r="Q26" s="16"/>
    </row>
    <row r="27" s="71" customFormat="1" ht="30" customHeight="1" spans="1:17">
      <c r="A27" s="76"/>
      <c r="B27" s="14" t="s">
        <v>150</v>
      </c>
      <c r="C27" s="20"/>
      <c r="D27" s="19"/>
      <c r="E27" s="22"/>
      <c r="F27" s="19"/>
      <c r="G27" s="22"/>
      <c r="H27" s="19"/>
      <c r="I27" s="19">
        <f>SUM(I28:I33)</f>
        <v>7412.5</v>
      </c>
      <c r="J27" s="19">
        <f t="shared" ref="I27:M27" si="4">SUM(J28:J33)</f>
        <v>1600</v>
      </c>
      <c r="K27" s="19">
        <f t="shared" si="4"/>
        <v>2500</v>
      </c>
      <c r="L27" s="19">
        <f t="shared" si="4"/>
        <v>2690</v>
      </c>
      <c r="M27" s="19">
        <f t="shared" si="4"/>
        <v>622.5</v>
      </c>
      <c r="N27" s="47"/>
      <c r="O27" s="91"/>
      <c r="P27" s="48"/>
      <c r="Q27" s="21"/>
    </row>
    <row r="28" s="71" customFormat="1" ht="69" customHeight="1" spans="1:17">
      <c r="A28" s="76">
        <v>18</v>
      </c>
      <c r="B28" s="38" t="s">
        <v>151</v>
      </c>
      <c r="C28" s="38" t="s">
        <v>24</v>
      </c>
      <c r="D28" s="81" t="s">
        <v>34</v>
      </c>
      <c r="E28" s="31">
        <v>1500</v>
      </c>
      <c r="F28" s="31">
        <v>1500</v>
      </c>
      <c r="G28" s="31"/>
      <c r="H28" s="31">
        <v>45</v>
      </c>
      <c r="I28" s="31">
        <v>2000</v>
      </c>
      <c r="J28" s="31">
        <v>1600</v>
      </c>
      <c r="K28" s="31"/>
      <c r="L28" s="31">
        <v>320</v>
      </c>
      <c r="M28" s="31">
        <v>80</v>
      </c>
      <c r="N28" s="29" t="s">
        <v>152</v>
      </c>
      <c r="O28" s="101">
        <v>2021</v>
      </c>
      <c r="P28" s="29" t="s">
        <v>86</v>
      </c>
      <c r="Q28" s="21"/>
    </row>
    <row r="29" s="71" customFormat="1" ht="72" customHeight="1" spans="1:17">
      <c r="A29" s="76">
        <v>19</v>
      </c>
      <c r="B29" s="38" t="s">
        <v>153</v>
      </c>
      <c r="C29" s="38" t="s">
        <v>33</v>
      </c>
      <c r="D29" s="82" t="s">
        <v>47</v>
      </c>
      <c r="E29" s="40">
        <v>3600</v>
      </c>
      <c r="F29" s="83">
        <v>3600</v>
      </c>
      <c r="G29" s="31">
        <v>0</v>
      </c>
      <c r="H29" s="83"/>
      <c r="I29" s="31">
        <v>2500</v>
      </c>
      <c r="J29" s="40"/>
      <c r="K29" s="40">
        <v>2500</v>
      </c>
      <c r="L29" s="40"/>
      <c r="M29" s="40"/>
      <c r="N29" s="102" t="s">
        <v>154</v>
      </c>
      <c r="O29" s="103">
        <v>2021</v>
      </c>
      <c r="P29" s="64" t="s">
        <v>86</v>
      </c>
      <c r="Q29" s="21"/>
    </row>
    <row r="30" s="71" customFormat="1" ht="42" customHeight="1" spans="1:17">
      <c r="A30" s="76">
        <v>20</v>
      </c>
      <c r="B30" s="38" t="s">
        <v>155</v>
      </c>
      <c r="C30" s="84" t="s">
        <v>42</v>
      </c>
      <c r="D30" s="82" t="s">
        <v>121</v>
      </c>
      <c r="E30" s="40"/>
      <c r="F30" s="40"/>
      <c r="G30" s="40"/>
      <c r="H30" s="41">
        <v>20</v>
      </c>
      <c r="I30" s="41">
        <v>200</v>
      </c>
      <c r="J30" s="40"/>
      <c r="K30" s="41"/>
      <c r="L30" s="41">
        <v>200</v>
      </c>
      <c r="M30" s="40"/>
      <c r="N30" s="104"/>
      <c r="O30" s="63">
        <v>2021</v>
      </c>
      <c r="P30" s="64" t="s">
        <v>86</v>
      </c>
      <c r="Q30" s="21"/>
    </row>
    <row r="31" s="71" customFormat="1" ht="94" customHeight="1" spans="1:17">
      <c r="A31" s="76">
        <v>21</v>
      </c>
      <c r="B31" s="38" t="s">
        <v>156</v>
      </c>
      <c r="C31" s="38" t="s">
        <v>24</v>
      </c>
      <c r="D31" s="85" t="s">
        <v>47</v>
      </c>
      <c r="E31" s="40">
        <v>2800</v>
      </c>
      <c r="F31" s="40">
        <v>2800</v>
      </c>
      <c r="G31" s="31"/>
      <c r="H31" s="83"/>
      <c r="I31" s="40">
        <v>1187.5</v>
      </c>
      <c r="J31" s="40"/>
      <c r="K31" s="40"/>
      <c r="L31" s="40">
        <v>950</v>
      </c>
      <c r="M31" s="40">
        <v>237.5</v>
      </c>
      <c r="N31" s="102" t="s">
        <v>157</v>
      </c>
      <c r="O31" s="105">
        <v>2021</v>
      </c>
      <c r="P31" s="64" t="s">
        <v>86</v>
      </c>
      <c r="Q31" s="21"/>
    </row>
    <row r="32" s="2" customFormat="1" ht="96" customHeight="1" spans="1:17">
      <c r="A32" s="76">
        <v>22</v>
      </c>
      <c r="B32" s="29" t="s">
        <v>158</v>
      </c>
      <c r="C32" s="38" t="s">
        <v>24</v>
      </c>
      <c r="D32" s="85" t="s">
        <v>47</v>
      </c>
      <c r="E32" s="40">
        <v>2000</v>
      </c>
      <c r="F32" s="31">
        <v>2000</v>
      </c>
      <c r="G32" s="31"/>
      <c r="H32" s="83"/>
      <c r="I32" s="31">
        <v>625</v>
      </c>
      <c r="J32" s="40"/>
      <c r="K32" s="40"/>
      <c r="L32" s="31">
        <v>500</v>
      </c>
      <c r="M32" s="40">
        <v>125</v>
      </c>
      <c r="N32" s="102" t="s">
        <v>159</v>
      </c>
      <c r="O32" s="101">
        <v>2021</v>
      </c>
      <c r="P32" s="64" t="s">
        <v>86</v>
      </c>
      <c r="Q32" s="16"/>
    </row>
    <row r="33" s="2" customFormat="1" ht="51" customHeight="1" spans="1:17">
      <c r="A33" s="76">
        <v>23</v>
      </c>
      <c r="B33" s="29" t="s">
        <v>160</v>
      </c>
      <c r="C33" s="38" t="s">
        <v>24</v>
      </c>
      <c r="D33" s="85" t="s">
        <v>47</v>
      </c>
      <c r="E33" s="40">
        <v>3000</v>
      </c>
      <c r="F33" s="41">
        <v>3000</v>
      </c>
      <c r="G33" s="41"/>
      <c r="H33" s="41"/>
      <c r="I33" s="41">
        <v>900</v>
      </c>
      <c r="J33" s="41"/>
      <c r="K33" s="41"/>
      <c r="L33" s="41">
        <v>720</v>
      </c>
      <c r="M33" s="40">
        <v>180</v>
      </c>
      <c r="N33" s="102" t="s">
        <v>161</v>
      </c>
      <c r="O33" s="65">
        <v>2021</v>
      </c>
      <c r="P33" s="64" t="s">
        <v>86</v>
      </c>
      <c r="Q33" s="94"/>
    </row>
    <row r="34" s="71" customFormat="1" ht="27" customHeight="1" spans="1:17">
      <c r="A34" s="76"/>
      <c r="B34" s="14" t="s">
        <v>162</v>
      </c>
      <c r="C34" s="20"/>
      <c r="D34" s="86"/>
      <c r="E34" s="22"/>
      <c r="F34" s="86"/>
      <c r="G34" s="44"/>
      <c r="H34" s="86"/>
      <c r="I34" s="22">
        <f t="shared" ref="I34:M34" si="5">SUM(I35:I44)</f>
        <v>13779.31</v>
      </c>
      <c r="J34" s="22">
        <f t="shared" si="5"/>
        <v>4000</v>
      </c>
      <c r="K34" s="22">
        <f t="shared" si="5"/>
        <v>4000</v>
      </c>
      <c r="L34" s="22">
        <f t="shared" si="5"/>
        <v>3590</v>
      </c>
      <c r="M34" s="22">
        <f t="shared" si="5"/>
        <v>2189.31</v>
      </c>
      <c r="N34" s="95"/>
      <c r="O34" s="106"/>
      <c r="P34" s="48"/>
      <c r="Q34" s="21"/>
    </row>
    <row r="35" s="2" customFormat="1" ht="72" customHeight="1" spans="1:17">
      <c r="A35" s="76">
        <v>24</v>
      </c>
      <c r="B35" s="23" t="s">
        <v>163</v>
      </c>
      <c r="C35" s="23" t="s">
        <v>24</v>
      </c>
      <c r="D35" s="74" t="s">
        <v>34</v>
      </c>
      <c r="E35" s="17">
        <v>2700</v>
      </c>
      <c r="F35" s="17">
        <v>2700</v>
      </c>
      <c r="G35" s="31"/>
      <c r="H35" s="34">
        <v>40</v>
      </c>
      <c r="I35" s="31">
        <v>1215</v>
      </c>
      <c r="J35" s="17">
        <v>1000</v>
      </c>
      <c r="K35" s="17"/>
      <c r="L35" s="17">
        <v>100</v>
      </c>
      <c r="M35" s="17">
        <v>115</v>
      </c>
      <c r="N35" s="51" t="s">
        <v>164</v>
      </c>
      <c r="O35" s="53">
        <v>2021</v>
      </c>
      <c r="P35" s="56" t="s">
        <v>95</v>
      </c>
      <c r="Q35" s="94"/>
    </row>
    <row r="36" s="2" customFormat="1" ht="45" customHeight="1" spans="1:17">
      <c r="A36" s="76">
        <v>25</v>
      </c>
      <c r="B36" s="52" t="s">
        <v>165</v>
      </c>
      <c r="C36" s="52" t="s">
        <v>42</v>
      </c>
      <c r="D36" s="74" t="s">
        <v>121</v>
      </c>
      <c r="E36" s="17"/>
      <c r="F36" s="18"/>
      <c r="G36" s="18"/>
      <c r="H36" s="18">
        <v>44</v>
      </c>
      <c r="I36" s="18">
        <v>100</v>
      </c>
      <c r="J36" s="18"/>
      <c r="K36" s="18"/>
      <c r="L36" s="18">
        <v>100</v>
      </c>
      <c r="M36" s="18"/>
      <c r="N36" s="98"/>
      <c r="O36" s="16">
        <v>2021</v>
      </c>
      <c r="P36" s="56" t="s">
        <v>95</v>
      </c>
      <c r="Q36" s="94"/>
    </row>
    <row r="37" s="2" customFormat="1" ht="45" customHeight="1" spans="1:17">
      <c r="A37" s="76">
        <v>26</v>
      </c>
      <c r="B37" s="23" t="s">
        <v>166</v>
      </c>
      <c r="C37" s="77" t="s">
        <v>42</v>
      </c>
      <c r="D37" s="74" t="s">
        <v>121</v>
      </c>
      <c r="E37" s="17"/>
      <c r="F37" s="17"/>
      <c r="G37" s="17"/>
      <c r="H37" s="18">
        <v>14</v>
      </c>
      <c r="I37" s="18">
        <v>140</v>
      </c>
      <c r="J37" s="17"/>
      <c r="K37" s="18"/>
      <c r="L37" s="18">
        <v>140</v>
      </c>
      <c r="M37" s="17"/>
      <c r="N37" s="97"/>
      <c r="O37" s="53">
        <v>2021</v>
      </c>
      <c r="P37" s="56" t="s">
        <v>95</v>
      </c>
      <c r="Q37" s="94"/>
    </row>
    <row r="38" s="2" customFormat="1" ht="63" customHeight="1" spans="1:17">
      <c r="A38" s="76">
        <v>27</v>
      </c>
      <c r="B38" s="23" t="s">
        <v>167</v>
      </c>
      <c r="C38" s="23" t="s">
        <v>33</v>
      </c>
      <c r="D38" s="74" t="s">
        <v>25</v>
      </c>
      <c r="E38" s="17">
        <v>800</v>
      </c>
      <c r="F38" s="18"/>
      <c r="G38" s="18">
        <v>800</v>
      </c>
      <c r="H38" s="18"/>
      <c r="I38" s="18">
        <v>400</v>
      </c>
      <c r="J38" s="18"/>
      <c r="K38" s="18"/>
      <c r="L38" s="18"/>
      <c r="M38" s="17">
        <v>400</v>
      </c>
      <c r="N38" s="51" t="s">
        <v>168</v>
      </c>
      <c r="O38" s="16">
        <v>2021</v>
      </c>
      <c r="P38" s="56" t="s">
        <v>95</v>
      </c>
      <c r="Q38" s="107"/>
    </row>
    <row r="39" s="2" customFormat="1" ht="63" customHeight="1" spans="1:17">
      <c r="A39" s="76">
        <v>28</v>
      </c>
      <c r="B39" s="23" t="s">
        <v>169</v>
      </c>
      <c r="C39" s="23" t="s">
        <v>170</v>
      </c>
      <c r="D39" s="74" t="s">
        <v>34</v>
      </c>
      <c r="E39" s="17">
        <v>3000</v>
      </c>
      <c r="F39" s="17">
        <v>3000</v>
      </c>
      <c r="G39" s="17"/>
      <c r="H39" s="17"/>
      <c r="I39" s="17">
        <v>1100</v>
      </c>
      <c r="J39" s="17"/>
      <c r="K39" s="17"/>
      <c r="L39" s="17">
        <v>850</v>
      </c>
      <c r="M39" s="17">
        <v>250</v>
      </c>
      <c r="N39" s="51" t="s">
        <v>171</v>
      </c>
      <c r="O39" s="53">
        <v>2021</v>
      </c>
      <c r="P39" s="56" t="s">
        <v>95</v>
      </c>
      <c r="Q39" s="101"/>
    </row>
    <row r="40" s="2" customFormat="1" ht="72" customHeight="1" spans="1:17">
      <c r="A40" s="76">
        <v>29</v>
      </c>
      <c r="B40" s="23" t="s">
        <v>172</v>
      </c>
      <c r="C40" s="23" t="s">
        <v>173</v>
      </c>
      <c r="D40" s="74" t="s">
        <v>47</v>
      </c>
      <c r="E40" s="17">
        <v>1000</v>
      </c>
      <c r="F40" s="17">
        <v>1000</v>
      </c>
      <c r="G40" s="17"/>
      <c r="H40" s="17"/>
      <c r="I40" s="17">
        <v>700</v>
      </c>
      <c r="J40" s="17"/>
      <c r="K40" s="17"/>
      <c r="L40" s="17">
        <v>400</v>
      </c>
      <c r="M40" s="17">
        <v>300</v>
      </c>
      <c r="N40" s="51" t="s">
        <v>174</v>
      </c>
      <c r="O40" s="53">
        <v>2021</v>
      </c>
      <c r="P40" s="56" t="s">
        <v>95</v>
      </c>
      <c r="Q40" s="108"/>
    </row>
    <row r="41" s="2" customFormat="1" ht="68" customHeight="1" spans="1:17">
      <c r="A41" s="76">
        <v>30</v>
      </c>
      <c r="B41" s="23" t="s">
        <v>175</v>
      </c>
      <c r="C41" s="23" t="s">
        <v>176</v>
      </c>
      <c r="D41" s="74" t="s">
        <v>34</v>
      </c>
      <c r="E41" s="17">
        <v>2000</v>
      </c>
      <c r="F41" s="17">
        <v>2000</v>
      </c>
      <c r="G41" s="17"/>
      <c r="H41" s="17"/>
      <c r="I41" s="17">
        <v>700</v>
      </c>
      <c r="J41" s="17"/>
      <c r="K41" s="17"/>
      <c r="L41" s="17">
        <v>500</v>
      </c>
      <c r="M41" s="17">
        <v>200</v>
      </c>
      <c r="N41" s="51" t="s">
        <v>177</v>
      </c>
      <c r="O41" s="59">
        <v>2021</v>
      </c>
      <c r="P41" s="56" t="s">
        <v>95</v>
      </c>
      <c r="Q41" s="108"/>
    </row>
    <row r="42" s="2" customFormat="1" ht="72" customHeight="1" spans="1:17">
      <c r="A42" s="76">
        <v>31</v>
      </c>
      <c r="B42" s="56" t="s">
        <v>178</v>
      </c>
      <c r="C42" s="23" t="s">
        <v>176</v>
      </c>
      <c r="D42" s="74" t="s">
        <v>34</v>
      </c>
      <c r="E42" s="17">
        <v>2000</v>
      </c>
      <c r="F42" s="17">
        <v>2000</v>
      </c>
      <c r="G42" s="17"/>
      <c r="H42" s="17"/>
      <c r="I42" s="17">
        <v>700</v>
      </c>
      <c r="J42" s="17"/>
      <c r="K42" s="17"/>
      <c r="L42" s="17">
        <v>500</v>
      </c>
      <c r="M42" s="17">
        <v>200</v>
      </c>
      <c r="N42" s="51" t="s">
        <v>177</v>
      </c>
      <c r="O42" s="59">
        <v>2021</v>
      </c>
      <c r="P42" s="56" t="s">
        <v>95</v>
      </c>
      <c r="Q42" s="108"/>
    </row>
    <row r="43" s="2" customFormat="1" ht="78" customHeight="1" spans="1:17">
      <c r="A43" s="76">
        <v>32</v>
      </c>
      <c r="B43" s="23" t="s">
        <v>179</v>
      </c>
      <c r="C43" s="23" t="s">
        <v>176</v>
      </c>
      <c r="D43" s="74" t="s">
        <v>34</v>
      </c>
      <c r="E43" s="17">
        <v>2000</v>
      </c>
      <c r="F43" s="17">
        <v>2000</v>
      </c>
      <c r="G43" s="17"/>
      <c r="H43" s="17"/>
      <c r="I43" s="17">
        <v>800</v>
      </c>
      <c r="J43" s="17"/>
      <c r="K43" s="17"/>
      <c r="L43" s="17">
        <v>500</v>
      </c>
      <c r="M43" s="17">
        <v>300</v>
      </c>
      <c r="N43" s="51" t="s">
        <v>177</v>
      </c>
      <c r="O43" s="59">
        <v>2021</v>
      </c>
      <c r="P43" s="56" t="s">
        <v>95</v>
      </c>
      <c r="Q43" s="108"/>
    </row>
    <row r="44" ht="60" customHeight="1" spans="1:17">
      <c r="A44" s="76">
        <v>33</v>
      </c>
      <c r="B44" s="35" t="s">
        <v>180</v>
      </c>
      <c r="C44" s="35" t="s">
        <v>181</v>
      </c>
      <c r="D44" s="87" t="s">
        <v>47</v>
      </c>
      <c r="E44" s="42">
        <v>7800</v>
      </c>
      <c r="F44" s="42">
        <v>7800</v>
      </c>
      <c r="G44" s="42"/>
      <c r="H44" s="42"/>
      <c r="I44" s="42">
        <v>7924.31</v>
      </c>
      <c r="J44" s="42">
        <v>3000</v>
      </c>
      <c r="K44" s="42">
        <v>4000</v>
      </c>
      <c r="L44" s="42">
        <v>500</v>
      </c>
      <c r="M44" s="42">
        <v>424.31</v>
      </c>
      <c r="N44" s="35" t="s">
        <v>182</v>
      </c>
      <c r="O44" s="66">
        <v>2021</v>
      </c>
      <c r="P44" s="56" t="s">
        <v>95</v>
      </c>
      <c r="Q44" s="70"/>
    </row>
  </sheetData>
  <autoFilter ref="A5:Q44">
    <extLst/>
  </autoFilter>
  <mergeCells count="18">
    <mergeCell ref="A1:B1"/>
    <mergeCell ref="A2:Q2"/>
    <mergeCell ref="E3:G3"/>
    <mergeCell ref="I3:M3"/>
    <mergeCell ref="J4:M4"/>
    <mergeCell ref="A3:A5"/>
    <mergeCell ref="B3:B5"/>
    <mergeCell ref="C3:C5"/>
    <mergeCell ref="D3:D5"/>
    <mergeCell ref="E4:E5"/>
    <mergeCell ref="F4:F5"/>
    <mergeCell ref="G4:G5"/>
    <mergeCell ref="H3:H5"/>
    <mergeCell ref="I4:I5"/>
    <mergeCell ref="N3:N5"/>
    <mergeCell ref="O3:O5"/>
    <mergeCell ref="P3:P5"/>
    <mergeCell ref="Q3:Q5"/>
  </mergeCells>
  <printOptions horizontalCentered="1"/>
  <pageMargins left="0.700694444444445" right="0.503472222222222" top="0.751388888888889" bottom="0.751388888888889" header="0.298611111111111" footer="0.298611111111111"/>
  <pageSetup paperSize="9" scale="74"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9"/>
  <sheetViews>
    <sheetView tabSelected="1" zoomScale="110" zoomScaleNormal="110" workbookViewId="0">
      <pane ySplit="5" topLeftCell="A6" activePane="bottomLeft" state="frozen"/>
      <selection/>
      <selection pane="bottomLeft" activeCell="D27" sqref="D27"/>
    </sheetView>
  </sheetViews>
  <sheetFormatPr defaultColWidth="9" defaultRowHeight="13.5"/>
  <cols>
    <col min="1" max="1" width="6.125" style="2" customWidth="1"/>
    <col min="2" max="2" width="23.25" style="3" customWidth="1"/>
    <col min="3" max="3" width="18.2833333333333" style="3" customWidth="1"/>
    <col min="4" max="5" width="9" style="2"/>
    <col min="6" max="6" width="8.25" style="2" customWidth="1"/>
    <col min="7" max="7" width="7.25" style="2" customWidth="1"/>
    <col min="8" max="8" width="9" style="2"/>
    <col min="9" max="9" width="10.375" style="2"/>
    <col min="10" max="10" width="8.25" style="2" customWidth="1"/>
    <col min="11" max="11" width="7.875" style="2" customWidth="1"/>
    <col min="12" max="12" width="10" style="2" customWidth="1"/>
    <col min="13" max="13" width="10.225" style="2" customWidth="1"/>
    <col min="14" max="14" width="18.625" style="3" customWidth="1"/>
    <col min="15" max="15" width="9" style="2"/>
    <col min="16" max="16" width="10.875" style="3" customWidth="1"/>
    <col min="17" max="17" width="6.35833333333333" style="2" customWidth="1"/>
    <col min="18" max="16384" width="9" style="2"/>
  </cols>
  <sheetData>
    <row r="1" ht="27.75" spans="1:17">
      <c r="A1" s="4" t="s">
        <v>183</v>
      </c>
      <c r="B1" s="5"/>
      <c r="C1" s="6"/>
      <c r="D1" s="7"/>
      <c r="E1" s="7"/>
      <c r="F1" s="7"/>
      <c r="G1" s="7"/>
      <c r="H1" s="7"/>
      <c r="I1" s="7"/>
      <c r="J1" s="7"/>
      <c r="K1" s="7"/>
      <c r="L1" s="7"/>
      <c r="M1" s="7"/>
      <c r="N1" s="6"/>
      <c r="O1" s="7"/>
      <c r="P1" s="6"/>
      <c r="Q1" s="7"/>
    </row>
    <row r="2" ht="51" customHeight="1" spans="1:17">
      <c r="A2" s="8" t="s">
        <v>184</v>
      </c>
      <c r="B2" s="9"/>
      <c r="C2" s="9"/>
      <c r="D2" s="8"/>
      <c r="E2" s="8"/>
      <c r="F2" s="8"/>
      <c r="G2" s="8"/>
      <c r="H2" s="8"/>
      <c r="I2" s="8"/>
      <c r="J2" s="8"/>
      <c r="K2" s="8"/>
      <c r="L2" s="8"/>
      <c r="M2" s="8"/>
      <c r="N2" s="9"/>
      <c r="O2" s="8"/>
      <c r="P2" s="9"/>
      <c r="Q2" s="8"/>
    </row>
    <row r="3" s="1" customFormat="1" ht="20" customHeight="1" spans="1:17">
      <c r="A3" s="10" t="s">
        <v>2</v>
      </c>
      <c r="B3" s="11" t="s">
        <v>3</v>
      </c>
      <c r="C3" s="11" t="s">
        <v>4</v>
      </c>
      <c r="D3" s="12" t="s">
        <v>5</v>
      </c>
      <c r="E3" s="11" t="s">
        <v>102</v>
      </c>
      <c r="F3" s="11"/>
      <c r="G3" s="11"/>
      <c r="H3" s="11" t="s">
        <v>7</v>
      </c>
      <c r="I3" s="11" t="s">
        <v>8</v>
      </c>
      <c r="J3" s="11"/>
      <c r="K3" s="11"/>
      <c r="L3" s="11"/>
      <c r="M3" s="11"/>
      <c r="N3" s="43" t="s">
        <v>103</v>
      </c>
      <c r="O3" s="11" t="s">
        <v>104</v>
      </c>
      <c r="P3" s="11" t="s">
        <v>10</v>
      </c>
      <c r="Q3" s="12" t="s">
        <v>11</v>
      </c>
    </row>
    <row r="4" s="1" customFormat="1" ht="22" customHeight="1" spans="1:17">
      <c r="A4" s="10"/>
      <c r="B4" s="11"/>
      <c r="C4" s="11"/>
      <c r="D4" s="12"/>
      <c r="E4" s="11" t="s">
        <v>12</v>
      </c>
      <c r="F4" s="11" t="s">
        <v>13</v>
      </c>
      <c r="G4" s="11" t="s">
        <v>14</v>
      </c>
      <c r="H4" s="11"/>
      <c r="I4" s="11" t="s">
        <v>12</v>
      </c>
      <c r="J4" s="11" t="s">
        <v>15</v>
      </c>
      <c r="K4" s="11"/>
      <c r="L4" s="11"/>
      <c r="M4" s="11"/>
      <c r="N4" s="43"/>
      <c r="O4" s="11"/>
      <c r="P4" s="11"/>
      <c r="Q4" s="12"/>
    </row>
    <row r="5" s="1" customFormat="1" ht="40" customHeight="1" spans="1:17">
      <c r="A5" s="10"/>
      <c r="B5" s="11"/>
      <c r="C5" s="11"/>
      <c r="D5" s="12"/>
      <c r="E5" s="11"/>
      <c r="F5" s="11"/>
      <c r="G5" s="11"/>
      <c r="H5" s="11"/>
      <c r="I5" s="11"/>
      <c r="J5" s="11" t="s">
        <v>16</v>
      </c>
      <c r="K5" s="11" t="s">
        <v>18</v>
      </c>
      <c r="L5" s="11" t="s">
        <v>105</v>
      </c>
      <c r="M5" s="11" t="s">
        <v>20</v>
      </c>
      <c r="N5" s="43"/>
      <c r="O5" s="11"/>
      <c r="P5" s="11"/>
      <c r="Q5" s="12"/>
    </row>
    <row r="6" s="1" customFormat="1" ht="24" customHeight="1" spans="1:17">
      <c r="A6" s="13"/>
      <c r="B6" s="14" t="s">
        <v>185</v>
      </c>
      <c r="C6" s="15"/>
      <c r="D6" s="16"/>
      <c r="E6" s="17"/>
      <c r="F6" s="18"/>
      <c r="G6" s="18"/>
      <c r="H6" s="19"/>
      <c r="I6" s="44">
        <f>SUM(I7,I17,I21,I29,I34)</f>
        <v>242839</v>
      </c>
      <c r="J6" s="44">
        <f t="shared" ref="I6:M6" si="0">SUM(J7,J17,J21,J29,J34)</f>
        <v>35280</v>
      </c>
      <c r="K6" s="44">
        <f t="shared" si="0"/>
        <v>155400</v>
      </c>
      <c r="L6" s="44">
        <f t="shared" si="0"/>
        <v>9945</v>
      </c>
      <c r="M6" s="44">
        <f t="shared" si="0"/>
        <v>42214</v>
      </c>
      <c r="N6" s="45"/>
      <c r="O6" s="16"/>
      <c r="P6" s="46"/>
      <c r="Q6" s="21"/>
    </row>
    <row r="7" s="1" customFormat="1" ht="25" customHeight="1" spans="1:17">
      <c r="A7" s="13"/>
      <c r="B7" s="14" t="s">
        <v>186</v>
      </c>
      <c r="C7" s="20"/>
      <c r="D7" s="21"/>
      <c r="E7" s="22"/>
      <c r="F7" s="19"/>
      <c r="G7" s="19"/>
      <c r="H7" s="19"/>
      <c r="I7" s="19">
        <f t="shared" ref="I7:M7" si="1">SUM(I8:I16)</f>
        <v>167660</v>
      </c>
      <c r="J7" s="19">
        <f t="shared" si="1"/>
        <v>11900</v>
      </c>
      <c r="K7" s="19">
        <f t="shared" si="1"/>
        <v>124500</v>
      </c>
      <c r="L7" s="19">
        <f t="shared" si="1"/>
        <v>2295</v>
      </c>
      <c r="M7" s="19">
        <f t="shared" si="1"/>
        <v>28965</v>
      </c>
      <c r="N7" s="47"/>
      <c r="O7" s="21"/>
      <c r="P7" s="48"/>
      <c r="Q7" s="21"/>
    </row>
    <row r="8" s="1" customFormat="1" ht="50" customHeight="1" spans="1:17">
      <c r="A8" s="13">
        <v>1</v>
      </c>
      <c r="B8" s="23" t="s">
        <v>187</v>
      </c>
      <c r="C8" s="23" t="s">
        <v>188</v>
      </c>
      <c r="D8" s="24" t="s">
        <v>47</v>
      </c>
      <c r="E8" s="17">
        <v>128100</v>
      </c>
      <c r="F8" s="25">
        <v>128100</v>
      </c>
      <c r="G8" s="25"/>
      <c r="H8" s="18"/>
      <c r="I8" s="25">
        <v>92300</v>
      </c>
      <c r="J8" s="25"/>
      <c r="K8" s="25">
        <v>73800</v>
      </c>
      <c r="L8" s="25"/>
      <c r="M8" s="17">
        <v>18500</v>
      </c>
      <c r="N8" s="49" t="s">
        <v>189</v>
      </c>
      <c r="O8" s="16">
        <v>2022</v>
      </c>
      <c r="P8" s="50" t="s">
        <v>28</v>
      </c>
      <c r="Q8" s="21"/>
    </row>
    <row r="9" s="1" customFormat="1" ht="49" customHeight="1" spans="1:17">
      <c r="A9" s="13">
        <v>2</v>
      </c>
      <c r="B9" s="23" t="s">
        <v>190</v>
      </c>
      <c r="C9" s="23" t="s">
        <v>191</v>
      </c>
      <c r="D9" s="26" t="s">
        <v>25</v>
      </c>
      <c r="E9" s="17">
        <v>2687</v>
      </c>
      <c r="F9" s="27"/>
      <c r="G9" s="18">
        <v>2687</v>
      </c>
      <c r="H9" s="18"/>
      <c r="I9" s="18">
        <v>360</v>
      </c>
      <c r="J9" s="18"/>
      <c r="K9" s="18"/>
      <c r="L9" s="18">
        <v>245</v>
      </c>
      <c r="M9" s="17">
        <v>115</v>
      </c>
      <c r="N9" s="51" t="s">
        <v>192</v>
      </c>
      <c r="O9" s="16">
        <v>2022</v>
      </c>
      <c r="P9" s="52" t="s">
        <v>50</v>
      </c>
      <c r="Q9" s="16"/>
    </row>
    <row r="10" s="1" customFormat="1" ht="134" customHeight="1" spans="1:17">
      <c r="A10" s="13">
        <v>3</v>
      </c>
      <c r="B10" s="23" t="s">
        <v>193</v>
      </c>
      <c r="C10" s="23" t="s">
        <v>194</v>
      </c>
      <c r="D10" s="28" t="s">
        <v>25</v>
      </c>
      <c r="E10" s="17">
        <v>11000</v>
      </c>
      <c r="F10" s="17"/>
      <c r="G10" s="17">
        <v>11000</v>
      </c>
      <c r="H10" s="17">
        <v>150</v>
      </c>
      <c r="I10" s="17">
        <v>8000</v>
      </c>
      <c r="J10" s="17">
        <v>1600</v>
      </c>
      <c r="K10" s="17">
        <v>5600</v>
      </c>
      <c r="L10" s="17">
        <v>400</v>
      </c>
      <c r="M10" s="17">
        <v>400</v>
      </c>
      <c r="N10" s="23" t="s">
        <v>195</v>
      </c>
      <c r="O10" s="53">
        <v>2022</v>
      </c>
      <c r="P10" s="50" t="s">
        <v>31</v>
      </c>
      <c r="Q10" s="21"/>
    </row>
    <row r="11" s="1" customFormat="1" ht="40" customHeight="1" spans="1:17">
      <c r="A11" s="13">
        <v>4</v>
      </c>
      <c r="B11" s="23" t="s">
        <v>196</v>
      </c>
      <c r="C11" s="23" t="s">
        <v>33</v>
      </c>
      <c r="D11" s="26" t="s">
        <v>47</v>
      </c>
      <c r="E11" s="17">
        <v>45000</v>
      </c>
      <c r="F11" s="17">
        <v>45000</v>
      </c>
      <c r="G11" s="17"/>
      <c r="H11" s="17"/>
      <c r="I11" s="17">
        <v>32000</v>
      </c>
      <c r="J11" s="17"/>
      <c r="K11" s="17">
        <v>27000</v>
      </c>
      <c r="L11" s="17"/>
      <c r="M11" s="17">
        <v>5000</v>
      </c>
      <c r="N11" s="51" t="s">
        <v>197</v>
      </c>
      <c r="O11" s="16">
        <v>2022</v>
      </c>
      <c r="P11" s="50" t="s">
        <v>39</v>
      </c>
      <c r="Q11" s="21"/>
    </row>
    <row r="12" s="1" customFormat="1" ht="78" customHeight="1" spans="1:17">
      <c r="A12" s="13">
        <v>5</v>
      </c>
      <c r="B12" s="23" t="s">
        <v>198</v>
      </c>
      <c r="C12" s="23" t="s">
        <v>199</v>
      </c>
      <c r="D12" s="28" t="s">
        <v>47</v>
      </c>
      <c r="E12" s="17">
        <v>30000</v>
      </c>
      <c r="F12" s="17">
        <v>30000</v>
      </c>
      <c r="G12" s="17"/>
      <c r="H12" s="17">
        <v>350</v>
      </c>
      <c r="I12" s="17">
        <v>20000</v>
      </c>
      <c r="J12" s="17">
        <v>4000</v>
      </c>
      <c r="K12" s="17">
        <v>14000</v>
      </c>
      <c r="L12" s="17">
        <v>1000</v>
      </c>
      <c r="M12" s="17">
        <v>1000</v>
      </c>
      <c r="N12" s="23" t="s">
        <v>195</v>
      </c>
      <c r="O12" s="53">
        <v>2022</v>
      </c>
      <c r="P12" s="52" t="s">
        <v>31</v>
      </c>
      <c r="Q12" s="21"/>
    </row>
    <row r="13" s="1" customFormat="1" ht="112" customHeight="1" spans="1:17">
      <c r="A13" s="13">
        <v>6</v>
      </c>
      <c r="B13" s="29" t="s">
        <v>200</v>
      </c>
      <c r="C13" s="23" t="s">
        <v>33</v>
      </c>
      <c r="D13" s="30" t="s">
        <v>47</v>
      </c>
      <c r="E13" s="31">
        <v>3400</v>
      </c>
      <c r="F13" s="31">
        <v>3400</v>
      </c>
      <c r="G13" s="31"/>
      <c r="H13" s="31"/>
      <c r="I13" s="31">
        <v>3600</v>
      </c>
      <c r="J13" s="31">
        <v>1500</v>
      </c>
      <c r="K13" s="31"/>
      <c r="L13" s="31">
        <v>150</v>
      </c>
      <c r="M13" s="17">
        <v>1950</v>
      </c>
      <c r="N13" s="51" t="s">
        <v>201</v>
      </c>
      <c r="O13" s="16">
        <v>2022</v>
      </c>
      <c r="P13" s="54" t="s">
        <v>202</v>
      </c>
      <c r="Q13" s="16"/>
    </row>
    <row r="14" s="1" customFormat="1" ht="48" customHeight="1" spans="1:17">
      <c r="A14" s="13">
        <v>7</v>
      </c>
      <c r="B14" s="23" t="s">
        <v>203</v>
      </c>
      <c r="C14" s="23" t="s">
        <v>24</v>
      </c>
      <c r="D14" s="26" t="s">
        <v>47</v>
      </c>
      <c r="E14" s="17">
        <v>9800</v>
      </c>
      <c r="F14" s="17">
        <v>9800</v>
      </c>
      <c r="G14" s="17"/>
      <c r="H14" s="17">
        <v>40</v>
      </c>
      <c r="I14" s="18">
        <v>9000</v>
      </c>
      <c r="J14" s="18">
        <v>4800</v>
      </c>
      <c r="K14" s="18">
        <v>2200</v>
      </c>
      <c r="L14" s="18">
        <v>500</v>
      </c>
      <c r="M14" s="17">
        <v>1500</v>
      </c>
      <c r="N14" s="51" t="s">
        <v>204</v>
      </c>
      <c r="O14" s="16">
        <v>2022</v>
      </c>
      <c r="P14" s="50" t="s">
        <v>52</v>
      </c>
      <c r="Q14" s="16"/>
    </row>
    <row r="15" s="1" customFormat="1" ht="86" customHeight="1" spans="1:17">
      <c r="A15" s="13">
        <v>8</v>
      </c>
      <c r="B15" s="23" t="s">
        <v>205</v>
      </c>
      <c r="C15" s="23" t="s">
        <v>206</v>
      </c>
      <c r="D15" s="28" t="s">
        <v>47</v>
      </c>
      <c r="E15" s="17">
        <v>3000</v>
      </c>
      <c r="F15" s="17">
        <v>3000</v>
      </c>
      <c r="G15" s="17"/>
      <c r="H15" s="17">
        <v>100</v>
      </c>
      <c r="I15" s="17">
        <v>2000</v>
      </c>
      <c r="J15" s="17">
        <v>0</v>
      </c>
      <c r="K15" s="17">
        <v>1900</v>
      </c>
      <c r="L15" s="17">
        <v>0</v>
      </c>
      <c r="M15" s="17">
        <v>100</v>
      </c>
      <c r="N15" s="23" t="s">
        <v>195</v>
      </c>
      <c r="O15" s="53">
        <v>2022</v>
      </c>
      <c r="P15" s="50" t="s">
        <v>31</v>
      </c>
      <c r="Q15" s="16"/>
    </row>
    <row r="16" s="1" customFormat="1" ht="56" customHeight="1" spans="1:17">
      <c r="A16" s="13">
        <v>9</v>
      </c>
      <c r="B16" s="23" t="s">
        <v>207</v>
      </c>
      <c r="C16" s="23" t="s">
        <v>24</v>
      </c>
      <c r="D16" s="26" t="s">
        <v>25</v>
      </c>
      <c r="E16" s="17">
        <v>600</v>
      </c>
      <c r="F16" s="17"/>
      <c r="G16" s="17">
        <v>600</v>
      </c>
      <c r="H16" s="17">
        <v>2</v>
      </c>
      <c r="I16" s="18">
        <v>400</v>
      </c>
      <c r="J16" s="18"/>
      <c r="K16" s="17"/>
      <c r="L16" s="17"/>
      <c r="M16" s="17">
        <v>400</v>
      </c>
      <c r="N16" s="55" t="s">
        <v>208</v>
      </c>
      <c r="O16" s="16">
        <v>2022</v>
      </c>
      <c r="P16" s="56" t="s">
        <v>43</v>
      </c>
      <c r="Q16" s="16"/>
    </row>
    <row r="17" s="1" customFormat="1" ht="28" customHeight="1" spans="1:17">
      <c r="A17" s="13"/>
      <c r="B17" s="14" t="s">
        <v>209</v>
      </c>
      <c r="C17" s="20"/>
      <c r="D17" s="21"/>
      <c r="E17" s="22"/>
      <c r="F17" s="19"/>
      <c r="G17" s="19"/>
      <c r="H17" s="19"/>
      <c r="I17" s="19">
        <f>SUM(I18:I20)</f>
        <v>1900</v>
      </c>
      <c r="J17" s="19">
        <f>SUM(J18:J20)</f>
        <v>500</v>
      </c>
      <c r="K17" s="19">
        <f>SUM(K18:K20)</f>
        <v>600</v>
      </c>
      <c r="L17" s="19">
        <f>SUM(L18:L20)</f>
        <v>100</v>
      </c>
      <c r="M17" s="19">
        <f>SUM(M18:M20)</f>
        <v>700</v>
      </c>
      <c r="N17" s="57"/>
      <c r="O17" s="21"/>
      <c r="P17" s="48"/>
      <c r="Q17" s="21"/>
    </row>
    <row r="18" s="1" customFormat="1" ht="36" customHeight="1" spans="1:17">
      <c r="A18" s="13">
        <v>10</v>
      </c>
      <c r="B18" s="23" t="s">
        <v>210</v>
      </c>
      <c r="C18" s="23" t="s">
        <v>24</v>
      </c>
      <c r="D18" s="26" t="s">
        <v>25</v>
      </c>
      <c r="E18" s="17">
        <v>1000</v>
      </c>
      <c r="F18" s="18"/>
      <c r="G18" s="18">
        <v>1000</v>
      </c>
      <c r="H18" s="18">
        <v>5</v>
      </c>
      <c r="I18" s="18">
        <v>1200</v>
      </c>
      <c r="J18" s="18">
        <v>500</v>
      </c>
      <c r="K18" s="18">
        <v>600</v>
      </c>
      <c r="L18" s="18">
        <v>100</v>
      </c>
      <c r="M18" s="17"/>
      <c r="N18" s="55" t="s">
        <v>211</v>
      </c>
      <c r="O18" s="16">
        <v>2022</v>
      </c>
      <c r="P18" s="56" t="s">
        <v>56</v>
      </c>
      <c r="Q18" s="16"/>
    </row>
    <row r="19" s="1" customFormat="1" ht="41" customHeight="1" spans="1:17">
      <c r="A19" s="13">
        <v>11</v>
      </c>
      <c r="B19" s="23" t="s">
        <v>212</v>
      </c>
      <c r="C19" s="23" t="s">
        <v>24</v>
      </c>
      <c r="D19" s="26" t="s">
        <v>25</v>
      </c>
      <c r="E19" s="17">
        <v>350</v>
      </c>
      <c r="F19" s="18"/>
      <c r="G19" s="17">
        <v>350</v>
      </c>
      <c r="H19" s="18">
        <v>2</v>
      </c>
      <c r="I19" s="18">
        <v>300</v>
      </c>
      <c r="J19" s="17"/>
      <c r="K19" s="18"/>
      <c r="L19" s="58"/>
      <c r="M19" s="18">
        <v>300</v>
      </c>
      <c r="N19" s="55" t="s">
        <v>211</v>
      </c>
      <c r="O19" s="53">
        <v>2022</v>
      </c>
      <c r="P19" s="56" t="s">
        <v>56</v>
      </c>
      <c r="Q19" s="16"/>
    </row>
    <row r="20" s="1" customFormat="1" ht="40" customHeight="1" spans="1:17">
      <c r="A20" s="13">
        <v>12</v>
      </c>
      <c r="B20" s="23" t="s">
        <v>213</v>
      </c>
      <c r="C20" s="23" t="s">
        <v>33</v>
      </c>
      <c r="D20" s="26" t="s">
        <v>25</v>
      </c>
      <c r="E20" s="17">
        <v>800</v>
      </c>
      <c r="F20" s="18"/>
      <c r="G20" s="18">
        <v>800</v>
      </c>
      <c r="H20" s="18"/>
      <c r="I20" s="18">
        <v>400</v>
      </c>
      <c r="J20" s="18"/>
      <c r="K20" s="18"/>
      <c r="L20" s="27"/>
      <c r="M20" s="18">
        <v>400</v>
      </c>
      <c r="N20" s="55" t="s">
        <v>211</v>
      </c>
      <c r="O20" s="16">
        <v>2022</v>
      </c>
      <c r="P20" s="56" t="s">
        <v>56</v>
      </c>
      <c r="Q20" s="16"/>
    </row>
    <row r="21" s="1" customFormat="1" ht="28" customHeight="1" spans="1:17">
      <c r="A21" s="13"/>
      <c r="B21" s="14" t="s">
        <v>214</v>
      </c>
      <c r="C21" s="20"/>
      <c r="D21" s="21"/>
      <c r="E21" s="22"/>
      <c r="F21" s="19"/>
      <c r="G21" s="19"/>
      <c r="H21" s="19"/>
      <c r="I21" s="19">
        <f>SUM(I22:I28)</f>
        <v>39681</v>
      </c>
      <c r="J21" s="19">
        <f t="shared" ref="I21:M21" si="2">SUM(J22:J28)</f>
        <v>6080</v>
      </c>
      <c r="K21" s="19">
        <f t="shared" si="2"/>
        <v>20000</v>
      </c>
      <c r="L21" s="19">
        <f t="shared" si="2"/>
        <v>3900</v>
      </c>
      <c r="M21" s="19">
        <f t="shared" si="2"/>
        <v>9701</v>
      </c>
      <c r="N21" s="57"/>
      <c r="O21" s="21"/>
      <c r="P21" s="48"/>
      <c r="Q21" s="21"/>
    </row>
    <row r="22" s="1" customFormat="1" ht="36" customHeight="1" spans="1:17">
      <c r="A22" s="21">
        <v>13</v>
      </c>
      <c r="B22" s="23" t="s">
        <v>215</v>
      </c>
      <c r="C22" s="23" t="s">
        <v>24</v>
      </c>
      <c r="D22" s="26" t="s">
        <v>25</v>
      </c>
      <c r="E22" s="17">
        <v>500</v>
      </c>
      <c r="F22" s="18"/>
      <c r="G22" s="17">
        <v>500</v>
      </c>
      <c r="H22" s="18">
        <v>2</v>
      </c>
      <c r="I22" s="18">
        <v>500</v>
      </c>
      <c r="J22" s="18"/>
      <c r="K22" s="17"/>
      <c r="L22" s="18"/>
      <c r="M22" s="18">
        <v>500</v>
      </c>
      <c r="N22" s="55" t="s">
        <v>216</v>
      </c>
      <c r="O22" s="53">
        <v>2022</v>
      </c>
      <c r="P22" s="56" t="s">
        <v>73</v>
      </c>
      <c r="Q22" s="16"/>
    </row>
    <row r="23" s="1" customFormat="1" ht="36" customHeight="1" spans="1:17">
      <c r="A23" s="21">
        <v>14</v>
      </c>
      <c r="B23" s="23" t="s">
        <v>217</v>
      </c>
      <c r="C23" s="23" t="s">
        <v>24</v>
      </c>
      <c r="D23" s="26" t="s">
        <v>25</v>
      </c>
      <c r="E23" s="17">
        <v>1000</v>
      </c>
      <c r="F23" s="18"/>
      <c r="G23" s="18">
        <v>1000</v>
      </c>
      <c r="H23" s="18">
        <v>5</v>
      </c>
      <c r="I23" s="18">
        <v>1200</v>
      </c>
      <c r="J23" s="18">
        <v>500</v>
      </c>
      <c r="K23" s="18"/>
      <c r="L23" s="18">
        <v>100</v>
      </c>
      <c r="M23" s="18">
        <v>600</v>
      </c>
      <c r="N23" s="55" t="s">
        <v>216</v>
      </c>
      <c r="O23" s="16">
        <v>2022</v>
      </c>
      <c r="P23" s="56" t="s">
        <v>73</v>
      </c>
      <c r="Q23" s="16"/>
    </row>
    <row r="24" s="1" customFormat="1" ht="37" customHeight="1" spans="1:17">
      <c r="A24" s="21">
        <v>15</v>
      </c>
      <c r="B24" s="23" t="s">
        <v>218</v>
      </c>
      <c r="C24" s="29" t="s">
        <v>42</v>
      </c>
      <c r="D24" s="26" t="s">
        <v>42</v>
      </c>
      <c r="E24" s="17"/>
      <c r="F24" s="18"/>
      <c r="G24" s="18"/>
      <c r="H24" s="18">
        <v>6</v>
      </c>
      <c r="I24" s="18">
        <v>250</v>
      </c>
      <c r="J24" s="18"/>
      <c r="K24" s="18"/>
      <c r="L24" s="18"/>
      <c r="M24" s="18">
        <v>250</v>
      </c>
      <c r="N24" s="55" t="s">
        <v>219</v>
      </c>
      <c r="O24" s="16">
        <v>2022</v>
      </c>
      <c r="P24" s="56" t="s">
        <v>73</v>
      </c>
      <c r="Q24" s="16"/>
    </row>
    <row r="25" s="1" customFormat="1" ht="68" customHeight="1" spans="1:17">
      <c r="A25" s="21">
        <v>16</v>
      </c>
      <c r="B25" s="23" t="s">
        <v>220</v>
      </c>
      <c r="C25" s="32" t="s">
        <v>221</v>
      </c>
      <c r="D25" s="33" t="s">
        <v>47</v>
      </c>
      <c r="E25" s="17">
        <v>2000</v>
      </c>
      <c r="F25" s="34">
        <v>2000</v>
      </c>
      <c r="G25" s="34"/>
      <c r="H25" s="34">
        <v>25</v>
      </c>
      <c r="I25" s="34">
        <v>1300</v>
      </c>
      <c r="J25" s="34">
        <v>290</v>
      </c>
      <c r="K25" s="34"/>
      <c r="L25" s="34">
        <v>1000</v>
      </c>
      <c r="M25" s="34">
        <v>10</v>
      </c>
      <c r="N25" s="55" t="s">
        <v>216</v>
      </c>
      <c r="O25" s="59">
        <v>2022</v>
      </c>
      <c r="P25" s="51" t="s">
        <v>73</v>
      </c>
      <c r="Q25" s="16"/>
    </row>
    <row r="26" s="1" customFormat="1" ht="51" customHeight="1" spans="1:17">
      <c r="A26" s="21">
        <v>17</v>
      </c>
      <c r="B26" s="23" t="s">
        <v>222</v>
      </c>
      <c r="C26" s="32" t="s">
        <v>223</v>
      </c>
      <c r="D26" s="33" t="s">
        <v>47</v>
      </c>
      <c r="E26" s="17">
        <v>2000</v>
      </c>
      <c r="F26" s="34">
        <v>2000</v>
      </c>
      <c r="G26" s="34"/>
      <c r="H26" s="34">
        <v>23</v>
      </c>
      <c r="I26" s="34">
        <v>1300</v>
      </c>
      <c r="J26" s="34">
        <v>290</v>
      </c>
      <c r="K26" s="34"/>
      <c r="L26" s="34">
        <v>1000</v>
      </c>
      <c r="M26" s="34">
        <v>10</v>
      </c>
      <c r="N26" s="55" t="s">
        <v>216</v>
      </c>
      <c r="O26" s="60">
        <v>2022</v>
      </c>
      <c r="P26" s="51" t="s">
        <v>73</v>
      </c>
      <c r="Q26" s="16"/>
    </row>
    <row r="27" s="1" customFormat="1" ht="113" customHeight="1" spans="1:17">
      <c r="A27" s="21">
        <v>18</v>
      </c>
      <c r="B27" s="35" t="s">
        <v>224</v>
      </c>
      <c r="C27" s="35" t="s">
        <v>225</v>
      </c>
      <c r="D27" s="36" t="s">
        <v>34</v>
      </c>
      <c r="E27" s="37">
        <v>5908.5</v>
      </c>
      <c r="F27" s="37">
        <v>1908.5</v>
      </c>
      <c r="G27" s="37">
        <v>4000</v>
      </c>
      <c r="H27" s="37">
        <v>5</v>
      </c>
      <c r="I27" s="37">
        <v>1000</v>
      </c>
      <c r="J27" s="37"/>
      <c r="K27" s="37"/>
      <c r="L27" s="37">
        <v>800</v>
      </c>
      <c r="M27" s="37">
        <v>200</v>
      </c>
      <c r="N27" s="36" t="s">
        <v>219</v>
      </c>
      <c r="O27" s="61">
        <v>2022</v>
      </c>
      <c r="P27" s="51" t="s">
        <v>73</v>
      </c>
      <c r="Q27" s="67"/>
    </row>
    <row r="28" s="1" customFormat="1" ht="96" customHeight="1" spans="1:17">
      <c r="A28" s="21">
        <v>19</v>
      </c>
      <c r="B28" s="35" t="s">
        <v>226</v>
      </c>
      <c r="C28" s="35" t="s">
        <v>227</v>
      </c>
      <c r="D28" s="33" t="s">
        <v>47</v>
      </c>
      <c r="E28" s="37">
        <v>58420</v>
      </c>
      <c r="F28" s="37">
        <v>58420</v>
      </c>
      <c r="G28" s="37"/>
      <c r="H28" s="37">
        <v>120</v>
      </c>
      <c r="I28" s="37">
        <v>34131</v>
      </c>
      <c r="J28" s="37">
        <v>5000</v>
      </c>
      <c r="K28" s="37">
        <v>20000</v>
      </c>
      <c r="L28" s="37">
        <v>1000</v>
      </c>
      <c r="M28" s="37">
        <v>8131</v>
      </c>
      <c r="N28" s="55" t="s">
        <v>216</v>
      </c>
      <c r="O28" s="61">
        <v>2022</v>
      </c>
      <c r="P28" s="51" t="s">
        <v>73</v>
      </c>
      <c r="Q28" s="67"/>
    </row>
    <row r="29" s="1" customFormat="1" ht="30" customHeight="1" spans="1:17">
      <c r="A29" s="13"/>
      <c r="B29" s="14" t="s">
        <v>228</v>
      </c>
      <c r="C29" s="20"/>
      <c r="D29" s="21"/>
      <c r="E29" s="22"/>
      <c r="F29" s="19"/>
      <c r="G29" s="19"/>
      <c r="H29" s="19"/>
      <c r="I29" s="19">
        <f>SUM(I30:I33)</f>
        <v>11600</v>
      </c>
      <c r="J29" s="19">
        <f t="shared" ref="I29:M29" si="3">SUM(J30:J33)</f>
        <v>6300</v>
      </c>
      <c r="K29" s="19">
        <f t="shared" si="3"/>
        <v>3300</v>
      </c>
      <c r="L29" s="19">
        <f t="shared" si="3"/>
        <v>1600</v>
      </c>
      <c r="M29" s="19">
        <f t="shared" si="3"/>
        <v>400</v>
      </c>
      <c r="N29" s="57"/>
      <c r="O29" s="21"/>
      <c r="P29" s="48"/>
      <c r="Q29" s="21"/>
    </row>
    <row r="30" s="1" customFormat="1" ht="40" customHeight="1" spans="1:17">
      <c r="A30" s="13">
        <v>20</v>
      </c>
      <c r="B30" s="29" t="s">
        <v>229</v>
      </c>
      <c r="C30" s="38" t="s">
        <v>24</v>
      </c>
      <c r="D30" s="39" t="s">
        <v>25</v>
      </c>
      <c r="E30" s="40">
        <v>300</v>
      </c>
      <c r="F30" s="41"/>
      <c r="G30" s="41">
        <v>300</v>
      </c>
      <c r="H30" s="41">
        <v>2</v>
      </c>
      <c r="I30" s="41">
        <v>300</v>
      </c>
      <c r="J30" s="41">
        <v>200</v>
      </c>
      <c r="K30" s="41"/>
      <c r="L30" s="41">
        <v>40</v>
      </c>
      <c r="M30" s="40">
        <v>60</v>
      </c>
      <c r="N30" s="62" t="s">
        <v>230</v>
      </c>
      <c r="O30" s="63">
        <v>2022</v>
      </c>
      <c r="P30" s="64" t="s">
        <v>86</v>
      </c>
      <c r="Q30" s="68"/>
    </row>
    <row r="31" s="1" customFormat="1" ht="42" customHeight="1" spans="1:17">
      <c r="A31" s="13">
        <v>21</v>
      </c>
      <c r="B31" s="29" t="s">
        <v>231</v>
      </c>
      <c r="C31" s="38" t="s">
        <v>24</v>
      </c>
      <c r="D31" s="39" t="s">
        <v>25</v>
      </c>
      <c r="E31" s="40">
        <v>800</v>
      </c>
      <c r="F31" s="41"/>
      <c r="G31" s="41">
        <v>800</v>
      </c>
      <c r="H31" s="41">
        <v>5</v>
      </c>
      <c r="I31" s="41">
        <v>1000</v>
      </c>
      <c r="J31" s="41">
        <v>500</v>
      </c>
      <c r="K31" s="41"/>
      <c r="L31" s="41">
        <v>300</v>
      </c>
      <c r="M31" s="40">
        <v>200</v>
      </c>
      <c r="N31" s="62" t="s">
        <v>230</v>
      </c>
      <c r="O31" s="65">
        <v>2022</v>
      </c>
      <c r="P31" s="64" t="s">
        <v>86</v>
      </c>
      <c r="Q31" s="68"/>
    </row>
    <row r="32" s="1" customFormat="1" ht="42" customHeight="1" spans="1:17">
      <c r="A32" s="13">
        <v>22</v>
      </c>
      <c r="B32" s="29" t="s">
        <v>232</v>
      </c>
      <c r="C32" s="38" t="s">
        <v>24</v>
      </c>
      <c r="D32" s="39" t="s">
        <v>47</v>
      </c>
      <c r="E32" s="40">
        <v>21603</v>
      </c>
      <c r="F32" s="41">
        <v>21603</v>
      </c>
      <c r="G32" s="41"/>
      <c r="H32" s="41"/>
      <c r="I32" s="41">
        <v>7000</v>
      </c>
      <c r="J32" s="41">
        <v>5600</v>
      </c>
      <c r="K32" s="41"/>
      <c r="L32" s="41">
        <v>1260</v>
      </c>
      <c r="M32" s="40">
        <v>140</v>
      </c>
      <c r="N32" s="62" t="s">
        <v>161</v>
      </c>
      <c r="O32" s="65">
        <v>2022</v>
      </c>
      <c r="P32" s="64" t="s">
        <v>86</v>
      </c>
      <c r="Q32" s="13"/>
    </row>
    <row r="33" s="1" customFormat="1" ht="44" customHeight="1" spans="1:17">
      <c r="A33" s="13">
        <v>23</v>
      </c>
      <c r="B33" s="29" t="s">
        <v>233</v>
      </c>
      <c r="C33" s="38" t="s">
        <v>24</v>
      </c>
      <c r="D33" s="39" t="s">
        <v>47</v>
      </c>
      <c r="E33" s="40">
        <v>7000</v>
      </c>
      <c r="F33" s="41">
        <v>7000</v>
      </c>
      <c r="G33" s="41"/>
      <c r="H33" s="41"/>
      <c r="I33" s="41">
        <v>3300</v>
      </c>
      <c r="J33" s="41"/>
      <c r="K33" s="41">
        <v>3300</v>
      </c>
      <c r="L33" s="41"/>
      <c r="M33" s="40"/>
      <c r="N33" s="62" t="s">
        <v>161</v>
      </c>
      <c r="O33" s="65">
        <v>2022</v>
      </c>
      <c r="P33" s="64" t="s">
        <v>86</v>
      </c>
      <c r="Q33" s="13"/>
    </row>
    <row r="34" s="1" customFormat="1" ht="30" customHeight="1" spans="1:17">
      <c r="A34" s="13"/>
      <c r="B34" s="14" t="s">
        <v>93</v>
      </c>
      <c r="C34" s="20"/>
      <c r="D34" s="21"/>
      <c r="E34" s="22"/>
      <c r="F34" s="19"/>
      <c r="G34" s="19"/>
      <c r="H34" s="19"/>
      <c r="I34" s="19">
        <f>SUM(I35:I39)</f>
        <v>21998</v>
      </c>
      <c r="J34" s="19">
        <f t="shared" ref="I34:M34" si="4">SUM(J35:J39)</f>
        <v>10500</v>
      </c>
      <c r="K34" s="19">
        <f t="shared" si="4"/>
        <v>7000</v>
      </c>
      <c r="L34" s="19">
        <f t="shared" si="4"/>
        <v>2050</v>
      </c>
      <c r="M34" s="19">
        <f t="shared" si="4"/>
        <v>2448</v>
      </c>
      <c r="N34" s="47"/>
      <c r="O34" s="21"/>
      <c r="P34" s="48"/>
      <c r="Q34" s="21"/>
    </row>
    <row r="35" s="1" customFormat="1" ht="43" customHeight="1" spans="1:17">
      <c r="A35" s="13">
        <v>24</v>
      </c>
      <c r="B35" s="23" t="s">
        <v>234</v>
      </c>
      <c r="C35" s="23" t="s">
        <v>24</v>
      </c>
      <c r="D35" s="26" t="s">
        <v>25</v>
      </c>
      <c r="E35" s="17">
        <v>1000</v>
      </c>
      <c r="F35" s="18"/>
      <c r="G35" s="18">
        <v>1000</v>
      </c>
      <c r="H35" s="18">
        <v>5</v>
      </c>
      <c r="I35" s="18">
        <v>1200</v>
      </c>
      <c r="J35" s="18">
        <v>500</v>
      </c>
      <c r="K35" s="18"/>
      <c r="L35" s="18">
        <v>50</v>
      </c>
      <c r="M35" s="17">
        <v>650</v>
      </c>
      <c r="N35" s="55" t="s">
        <v>235</v>
      </c>
      <c r="O35" s="16">
        <v>2022</v>
      </c>
      <c r="P35" s="56" t="s">
        <v>95</v>
      </c>
      <c r="Q35" s="13"/>
    </row>
    <row r="36" s="1" customFormat="1" ht="43" customHeight="1" spans="1:17">
      <c r="A36" s="13">
        <v>25</v>
      </c>
      <c r="B36" s="23" t="s">
        <v>236</v>
      </c>
      <c r="C36" s="29" t="s">
        <v>42</v>
      </c>
      <c r="D36" s="26" t="s">
        <v>42</v>
      </c>
      <c r="E36" s="17"/>
      <c r="F36" s="18"/>
      <c r="G36" s="18"/>
      <c r="H36" s="18">
        <v>6</v>
      </c>
      <c r="I36" s="18">
        <v>250</v>
      </c>
      <c r="J36" s="18"/>
      <c r="K36" s="18"/>
      <c r="L36" s="18"/>
      <c r="M36" s="17">
        <v>250</v>
      </c>
      <c r="N36" s="55" t="s">
        <v>235</v>
      </c>
      <c r="O36" s="16">
        <v>2022</v>
      </c>
      <c r="P36" s="56" t="s">
        <v>95</v>
      </c>
      <c r="Q36" s="13"/>
    </row>
    <row r="37" s="1" customFormat="1" ht="41" customHeight="1" spans="1:17">
      <c r="A37" s="13">
        <v>26</v>
      </c>
      <c r="B37" s="23" t="s">
        <v>237</v>
      </c>
      <c r="C37" s="23" t="s">
        <v>24</v>
      </c>
      <c r="D37" s="26" t="s">
        <v>25</v>
      </c>
      <c r="E37" s="17">
        <v>350</v>
      </c>
      <c r="F37" s="18"/>
      <c r="G37" s="17">
        <v>350</v>
      </c>
      <c r="H37" s="18">
        <v>2</v>
      </c>
      <c r="I37" s="18">
        <v>300</v>
      </c>
      <c r="J37" s="17"/>
      <c r="K37" s="18"/>
      <c r="L37" s="18"/>
      <c r="M37" s="17">
        <v>300</v>
      </c>
      <c r="N37" s="55" t="s">
        <v>235</v>
      </c>
      <c r="O37" s="53">
        <v>2022</v>
      </c>
      <c r="P37" s="56" t="s">
        <v>95</v>
      </c>
      <c r="Q37" s="69"/>
    </row>
    <row r="38" s="1" customFormat="1" ht="56" customHeight="1" spans="1:17">
      <c r="A38" s="13">
        <v>27</v>
      </c>
      <c r="B38" s="35" t="s">
        <v>238</v>
      </c>
      <c r="C38" s="35" t="s">
        <v>239</v>
      </c>
      <c r="D38" s="36" t="s">
        <v>47</v>
      </c>
      <c r="E38" s="42">
        <v>22400</v>
      </c>
      <c r="F38" s="42">
        <v>22400</v>
      </c>
      <c r="G38" s="42"/>
      <c r="H38" s="42"/>
      <c r="I38" s="42">
        <v>8248</v>
      </c>
      <c r="J38" s="42">
        <v>5000</v>
      </c>
      <c r="K38" s="42">
        <v>2000</v>
      </c>
      <c r="L38" s="42">
        <v>1000</v>
      </c>
      <c r="M38" s="42">
        <v>248</v>
      </c>
      <c r="N38" s="35" t="s">
        <v>240</v>
      </c>
      <c r="O38" s="66">
        <v>2022</v>
      </c>
      <c r="P38" s="56" t="s">
        <v>95</v>
      </c>
      <c r="Q38" s="70"/>
    </row>
    <row r="39" s="1" customFormat="1" ht="129" customHeight="1" spans="1:17">
      <c r="A39" s="13">
        <v>28</v>
      </c>
      <c r="B39" s="35" t="s">
        <v>241</v>
      </c>
      <c r="C39" s="35" t="s">
        <v>242</v>
      </c>
      <c r="D39" s="36" t="s">
        <v>47</v>
      </c>
      <c r="E39" s="42">
        <v>36000</v>
      </c>
      <c r="F39" s="42">
        <v>36000</v>
      </c>
      <c r="G39" s="42"/>
      <c r="H39" s="42"/>
      <c r="I39" s="42">
        <v>12000</v>
      </c>
      <c r="J39" s="42">
        <v>5000</v>
      </c>
      <c r="K39" s="42">
        <v>5000</v>
      </c>
      <c r="L39" s="42">
        <v>1000</v>
      </c>
      <c r="M39" s="42">
        <v>1000</v>
      </c>
      <c r="N39" s="35" t="s">
        <v>243</v>
      </c>
      <c r="O39" s="66">
        <v>2022</v>
      </c>
      <c r="P39" s="56" t="s">
        <v>95</v>
      </c>
      <c r="Q39" s="70"/>
    </row>
  </sheetData>
  <autoFilter ref="A5:R39">
    <extLst/>
  </autoFilter>
  <mergeCells count="18">
    <mergeCell ref="A1:B1"/>
    <mergeCell ref="A2:Q2"/>
    <mergeCell ref="E3:G3"/>
    <mergeCell ref="I3:M3"/>
    <mergeCell ref="J4:M4"/>
    <mergeCell ref="A3:A5"/>
    <mergeCell ref="B3:B5"/>
    <mergeCell ref="C3:C5"/>
    <mergeCell ref="D3:D5"/>
    <mergeCell ref="E4:E5"/>
    <mergeCell ref="F4:F5"/>
    <mergeCell ref="G4:G5"/>
    <mergeCell ref="H3:H5"/>
    <mergeCell ref="I4:I5"/>
    <mergeCell ref="N3:N5"/>
    <mergeCell ref="O3:O5"/>
    <mergeCell ref="P3:P5"/>
    <mergeCell ref="Q3:Q5"/>
  </mergeCells>
  <printOptions horizontalCentered="1"/>
  <pageMargins left="0.700694444444445" right="0.503472222222222" top="0.751388888888889" bottom="0.554861111111111" header="0.298611111111111" footer="0.298611111111111"/>
  <pageSetup paperSize="9" scale="7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附件2</vt:lpstr>
      <vt:lpstr>附件3</vt:lpstr>
      <vt:lpstr>附件4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2021-01-15T03:51:00Z</dcterms:created>
  <dcterms:modified xsi:type="dcterms:W3CDTF">2021-07-16T09:47:54Z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y fmtid="{D5CDD505-2E9C-101B-9397-08002B2CF9AE}" pid="3" name="ICV">
    <vt:lpwstr>CF7571CA827C4C9CA282653D499BC539</vt:lpwstr>
  </property>
</Properties>
</file>