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附件2预备13" sheetId="1" r:id="rId1"/>
  </sheets>
  <definedNames>
    <definedName name="_xlnm._FilterDatabase" localSheetId="0" hidden="1">附件2预备13!$A$4:$N$20</definedName>
    <definedName name="_xlnm.Print_Area" localSheetId="0">附件2预备13!$A$1:$N$21</definedName>
    <definedName name="_xlnm.Print_Titles" localSheetId="0">附件2预备13!$4:$4</definedName>
  </definedNames>
  <calcPr calcId="144525"/>
</workbook>
</file>

<file path=xl/sharedStrings.xml><?xml version="1.0" encoding="utf-8"?>
<sst xmlns="http://schemas.openxmlformats.org/spreadsheetml/2006/main" count="165" uniqueCount="132">
  <si>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0"/>
      </rPr>
      <t>2</t>
    </r>
  </si>
  <si>
    <r>
      <t>钦州市</t>
    </r>
    <r>
      <rPr>
        <sz val="22"/>
        <color rgb="FF000000"/>
        <rFont val="Times New Roman"/>
        <charset val="134"/>
      </rPr>
      <t>2020</t>
    </r>
    <r>
      <rPr>
        <sz val="22"/>
        <color theme="1"/>
        <rFont val="方正小标宋_GBK"/>
        <charset val="134"/>
      </rPr>
      <t>年第三批自治区层面统筹推进重大项目（预备）进度目标责任表</t>
    </r>
  </si>
  <si>
    <t>金额单位：万元</t>
  </si>
  <si>
    <t>序号</t>
  </si>
  <si>
    <t>项目名称</t>
  </si>
  <si>
    <t>项目代码</t>
  </si>
  <si>
    <t>产业类别</t>
  </si>
  <si>
    <t>主要建设内容及规模</t>
  </si>
  <si>
    <t>建设起止年限</t>
  </si>
  <si>
    <t>资金来源</t>
  </si>
  <si>
    <t>总投资</t>
  </si>
  <si>
    <r>
      <rPr>
        <b/>
        <sz val="10"/>
        <color theme="1"/>
        <rFont val="方正仿宋_GBK"/>
        <charset val="134"/>
      </rPr>
      <t>截至</t>
    </r>
    <r>
      <rPr>
        <b/>
        <sz val="10"/>
        <color indexed="8"/>
        <rFont val="Times New Roman"/>
        <charset val="0"/>
      </rPr>
      <t>2020</t>
    </r>
    <r>
      <rPr>
        <b/>
        <sz val="10"/>
        <color theme="1"/>
        <rFont val="方正仿宋_GBK"/>
        <charset val="134"/>
      </rPr>
      <t>年6月底前期工作完成情况</t>
    </r>
  </si>
  <si>
    <r>
      <rPr>
        <b/>
        <sz val="10"/>
        <color theme="1"/>
        <rFont val="Times New Roman"/>
        <charset val="0"/>
      </rPr>
      <t>2020</t>
    </r>
    <r>
      <rPr>
        <b/>
        <sz val="10"/>
        <color theme="1"/>
        <rFont val="方正仿宋_GBK"/>
        <charset val="134"/>
      </rPr>
      <t>年前期工作进度目标</t>
    </r>
  </si>
  <si>
    <t>项目业主</t>
  </si>
  <si>
    <t>项目责任人及联系方式</t>
  </si>
  <si>
    <t>监管责任单位</t>
  </si>
  <si>
    <t>备注</t>
  </si>
  <si>
    <t>合计</t>
  </si>
  <si>
    <r>
      <rPr>
        <b/>
        <sz val="10"/>
        <color theme="1"/>
        <rFont val="Times New Roman"/>
        <charset val="0"/>
      </rPr>
      <t>13</t>
    </r>
    <r>
      <rPr>
        <b/>
        <sz val="10"/>
        <color indexed="8"/>
        <rFont val="宋体"/>
        <charset val="134"/>
      </rPr>
      <t>项</t>
    </r>
  </si>
  <si>
    <t>一、基础设施项目</t>
  </si>
  <si>
    <t>钦州高新区智能制造产业园标房及配套基础设施项目</t>
  </si>
  <si>
    <t>2019-450702-41-03-032383</t>
  </si>
  <si>
    <t>其他市政基础设施</t>
  </si>
  <si>
    <r>
      <rPr>
        <sz val="10"/>
        <rFont val="仿宋_GB2312"/>
        <charset val="134"/>
      </rPr>
      <t>建设约</t>
    </r>
    <r>
      <rPr>
        <sz val="10"/>
        <rFont val="Times New Roman"/>
        <charset val="0"/>
      </rPr>
      <t>35</t>
    </r>
    <r>
      <rPr>
        <sz val="10"/>
        <rFont val="仿宋_GB2312"/>
        <charset val="134"/>
      </rPr>
      <t>万平方米标准厂房以及约</t>
    </r>
    <r>
      <rPr>
        <sz val="10"/>
        <rFont val="Times New Roman"/>
        <charset val="0"/>
      </rPr>
      <t>1417</t>
    </r>
    <r>
      <rPr>
        <sz val="10"/>
        <rFont val="仿宋_GB2312"/>
        <charset val="134"/>
      </rPr>
      <t>米、宽</t>
    </r>
    <r>
      <rPr>
        <sz val="10"/>
        <rFont val="Times New Roman"/>
        <charset val="0"/>
      </rPr>
      <t>60</t>
    </r>
    <r>
      <rPr>
        <sz val="10"/>
        <rFont val="仿宋_GB2312"/>
        <charset val="134"/>
      </rPr>
      <t>米配套道路。</t>
    </r>
  </si>
  <si>
    <t>2021-2022</t>
  </si>
  <si>
    <t>业主自筹</t>
  </si>
  <si>
    <t>已取得可研批复。</t>
  </si>
  <si>
    <t>取得用地批复等。</t>
  </si>
  <si>
    <t>广西钦州高新技术产业开发区投资有限公司</t>
  </si>
  <si>
    <r>
      <rPr>
        <sz val="10"/>
        <color theme="1"/>
        <rFont val="仿宋_GB2312"/>
        <charset val="134"/>
      </rPr>
      <t>农立鹏</t>
    </r>
    <r>
      <rPr>
        <sz val="10"/>
        <color theme="1"/>
        <rFont val="Times New Roman"/>
        <charset val="0"/>
      </rPr>
      <t>18077765197</t>
    </r>
  </si>
  <si>
    <t>钦州市高新区管委</t>
  </si>
  <si>
    <t>二、产业项目</t>
  </si>
  <si>
    <r>
      <rPr>
        <sz val="10"/>
        <color indexed="8"/>
        <rFont val="仿宋_GB2312"/>
        <charset val="134"/>
      </rPr>
      <t>广西华谊能源化工有限公司合成气综合利用项目</t>
    </r>
  </si>
  <si>
    <t>2018-450700-26-03-015359</t>
  </si>
  <si>
    <r>
      <rPr>
        <sz val="10"/>
        <color indexed="8"/>
        <rFont val="仿宋_GB2312"/>
        <charset val="134"/>
      </rPr>
      <t>石化工业</t>
    </r>
  </si>
  <si>
    <r>
      <rPr>
        <sz val="10"/>
        <color indexed="8"/>
        <rFont val="仿宋_GB2312"/>
        <charset val="134"/>
      </rPr>
      <t>新建一套</t>
    </r>
    <r>
      <rPr>
        <sz val="10"/>
        <color indexed="8"/>
        <rFont val="Times New Roman"/>
        <charset val="0"/>
      </rPr>
      <t>70</t>
    </r>
    <r>
      <rPr>
        <sz val="10"/>
        <color indexed="8"/>
        <rFont val="仿宋_GB2312"/>
        <charset val="134"/>
      </rPr>
      <t>万吨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仿宋_GB2312"/>
        <charset val="134"/>
      </rPr>
      <t>年醋酸装置、</t>
    </r>
    <r>
      <rPr>
        <sz val="10"/>
        <color indexed="8"/>
        <rFont val="Times New Roman"/>
        <charset val="0"/>
      </rPr>
      <t>100</t>
    </r>
    <r>
      <rPr>
        <sz val="10"/>
        <color indexed="8"/>
        <rFont val="仿宋_GB2312"/>
        <charset val="134"/>
      </rPr>
      <t>万吨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仿宋_GB2312"/>
        <charset val="134"/>
      </rPr>
      <t>年合成气制甲醇装置、</t>
    </r>
    <r>
      <rPr>
        <sz val="10"/>
        <color indexed="8"/>
        <rFont val="Times New Roman"/>
        <charset val="0"/>
      </rPr>
      <t>CO</t>
    </r>
    <r>
      <rPr>
        <sz val="10"/>
        <color indexed="8"/>
        <rFont val="仿宋_GB2312"/>
        <charset val="134"/>
      </rPr>
      <t>分离装置以及循环水站、产品罐、余热发电等配套设施。</t>
    </r>
  </si>
  <si>
    <t>2020-2022</t>
  </si>
  <si>
    <r>
      <rPr>
        <sz val="10"/>
        <color indexed="8"/>
        <rFont val="仿宋_GB2312"/>
        <charset val="134"/>
      </rPr>
      <t>银行贷款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仿宋_GB2312"/>
        <charset val="134"/>
      </rPr>
      <t>业主自筹</t>
    </r>
  </si>
  <si>
    <r>
      <rPr>
        <sz val="10"/>
        <color indexed="8"/>
        <rFont val="仿宋_GB2312"/>
        <charset val="134"/>
      </rPr>
      <t>已备案，取得环境影响评价批复、安全条件审查意见书。</t>
    </r>
  </si>
  <si>
    <r>
      <rPr>
        <sz val="10"/>
        <color indexed="8"/>
        <rFont val="仿宋_GB2312"/>
        <charset val="134"/>
      </rPr>
      <t>主体建筑基础开挖。</t>
    </r>
  </si>
  <si>
    <r>
      <rPr>
        <sz val="10"/>
        <color indexed="8"/>
        <rFont val="仿宋_GB2312"/>
        <charset val="134"/>
      </rPr>
      <t>广西华谊能源化工有限公司</t>
    </r>
  </si>
  <si>
    <r>
      <rPr>
        <sz val="10"/>
        <color theme="1"/>
        <rFont val="仿宋_GB2312"/>
        <charset val="134"/>
      </rPr>
      <t>梁泉涌</t>
    </r>
    <r>
      <rPr>
        <sz val="10"/>
        <color theme="1"/>
        <rFont val="Times New Roman"/>
        <charset val="0"/>
      </rPr>
      <t>13818903421</t>
    </r>
  </si>
  <si>
    <t>自贸区
钦州港
片区管委</t>
  </si>
  <si>
    <r>
      <rPr>
        <sz val="10"/>
        <color indexed="8"/>
        <rFont val="Times New Roman"/>
        <charset val="0"/>
      </rPr>
      <t>30</t>
    </r>
    <r>
      <rPr>
        <sz val="10"/>
        <color indexed="8"/>
        <rFont val="仿宋_GB2312"/>
        <charset val="134"/>
      </rPr>
      <t>万吨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仿宋_GB2312"/>
        <charset val="134"/>
      </rPr>
      <t>年聚丙烯项目（华谊配套项目）</t>
    </r>
  </si>
  <si>
    <t>2020-450700-26-03-005946</t>
  </si>
  <si>
    <r>
      <rPr>
        <sz val="10"/>
        <color indexed="8"/>
        <rFont val="仿宋_GB2312"/>
        <charset val="134"/>
      </rPr>
      <t>建设</t>
    </r>
    <r>
      <rPr>
        <sz val="10"/>
        <color indexed="8"/>
        <rFont val="Times New Roman"/>
        <charset val="0"/>
      </rPr>
      <t>30</t>
    </r>
    <r>
      <rPr>
        <sz val="10"/>
        <color indexed="8"/>
        <rFont val="仿宋_GB2312"/>
        <charset val="134"/>
      </rPr>
      <t>万吨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仿宋_GB2312"/>
        <charset val="134"/>
      </rPr>
      <t>年聚丙烯装置。</t>
    </r>
  </si>
  <si>
    <r>
      <rPr>
        <sz val="10"/>
        <color indexed="8"/>
        <rFont val="仿宋_GB2312"/>
        <charset val="134"/>
      </rPr>
      <t>已备案。</t>
    </r>
  </si>
  <si>
    <r>
      <rPr>
        <sz val="10"/>
        <color indexed="8"/>
        <rFont val="仿宋_GB2312"/>
        <charset val="134"/>
      </rPr>
      <t>取得环境影响评价批复、节能审查批复、社会稳定风险评价批复。</t>
    </r>
  </si>
  <si>
    <r>
      <rPr>
        <sz val="10"/>
        <color indexed="8"/>
        <rFont val="仿宋_GB2312"/>
        <charset val="134"/>
      </rPr>
      <t>广西鸿谊新材料有限公司</t>
    </r>
  </si>
  <si>
    <r>
      <rPr>
        <sz val="10"/>
        <color theme="1"/>
        <rFont val="仿宋_GB2312"/>
        <charset val="134"/>
      </rPr>
      <t>赵晨晨</t>
    </r>
    <r>
      <rPr>
        <sz val="10"/>
        <color theme="1"/>
        <rFont val="Times New Roman"/>
        <charset val="0"/>
      </rPr>
      <t xml:space="preserve">
13777317766</t>
    </r>
  </si>
  <si>
    <r>
      <rPr>
        <sz val="10"/>
        <color indexed="8"/>
        <rFont val="仿宋_GB2312"/>
        <charset val="134"/>
      </rPr>
      <t>广西灵山农产品（食品）深加工产业园建设项目</t>
    </r>
  </si>
  <si>
    <t>2019-450721-13-03-037980</t>
  </si>
  <si>
    <r>
      <rPr>
        <sz val="10"/>
        <color indexed="8"/>
        <rFont val="仿宋_GB2312"/>
        <charset val="134"/>
      </rPr>
      <t>农产品加工</t>
    </r>
  </si>
  <si>
    <r>
      <rPr>
        <sz val="10"/>
        <color indexed="8"/>
        <rFont val="仿宋_GB2312"/>
        <charset val="134"/>
      </rPr>
      <t>总建筑面积约</t>
    </r>
    <r>
      <rPr>
        <sz val="10"/>
        <color indexed="8"/>
        <rFont val="Times New Roman"/>
        <charset val="0"/>
      </rPr>
      <t>50</t>
    </r>
    <r>
      <rPr>
        <sz val="10"/>
        <color indexed="8"/>
        <rFont val="仿宋_GB2312"/>
        <charset val="134"/>
      </rPr>
      <t>万平方米，主要建设特色食品深加工区、种植业深加工区、手工业加工区等。</t>
    </r>
  </si>
  <si>
    <t>2021-2023</t>
  </si>
  <si>
    <r>
      <rPr>
        <sz val="10"/>
        <color indexed="8"/>
        <rFont val="仿宋_GB2312"/>
        <charset val="134"/>
      </rPr>
      <t>已取得备案证明。</t>
    </r>
  </si>
  <si>
    <r>
      <rPr>
        <sz val="10"/>
        <color indexed="8"/>
        <rFont val="仿宋_GB2312"/>
        <charset val="134"/>
      </rPr>
      <t>取得初步选址意见、用地预审批复、环境影响评价批复等。</t>
    </r>
  </si>
  <si>
    <r>
      <rPr>
        <sz val="10"/>
        <color indexed="8"/>
        <rFont val="仿宋_GB2312"/>
        <charset val="134"/>
      </rPr>
      <t>广西百晟投资有限公司</t>
    </r>
  </si>
  <si>
    <r>
      <rPr>
        <sz val="10"/>
        <color theme="1"/>
        <rFont val="仿宋_GB2312"/>
        <charset val="134"/>
      </rPr>
      <t>刘炳继</t>
    </r>
    <r>
      <rPr>
        <sz val="10"/>
        <color theme="1"/>
        <rFont val="Times New Roman"/>
        <charset val="0"/>
      </rPr>
      <t>18778789808</t>
    </r>
  </si>
  <si>
    <r>
      <rPr>
        <sz val="10"/>
        <color theme="1"/>
        <rFont val="仿宋_GB2312"/>
        <charset val="134"/>
      </rPr>
      <t>灵山县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仿宋_GB2312"/>
        <charset val="134"/>
      </rPr>
      <t>人民政府</t>
    </r>
  </si>
  <si>
    <r>
      <rPr>
        <sz val="10"/>
        <color indexed="8"/>
        <rFont val="仿宋_GB2312"/>
        <charset val="134"/>
      </rPr>
      <t>泓科冷链物流仓储中心项目</t>
    </r>
  </si>
  <si>
    <t>2016-450721-59-03-006649</t>
  </si>
  <si>
    <r>
      <rPr>
        <sz val="10"/>
        <color indexed="8"/>
        <rFont val="仿宋_GB2312"/>
        <charset val="134"/>
      </rPr>
      <t>商贸流通</t>
    </r>
  </si>
  <si>
    <r>
      <rPr>
        <sz val="10"/>
        <color indexed="8"/>
        <rFont val="仿宋_GB2312"/>
        <charset val="134"/>
      </rPr>
      <t>总建筑面积</t>
    </r>
    <r>
      <rPr>
        <sz val="10"/>
        <color indexed="8"/>
        <rFont val="Times New Roman"/>
        <charset val="0"/>
      </rPr>
      <t>20</t>
    </r>
    <r>
      <rPr>
        <sz val="10"/>
        <color indexed="8"/>
        <rFont val="仿宋_GB2312"/>
        <charset val="134"/>
      </rPr>
      <t>万平方米，主要建设保鲜库、速冻库、冷库等，以及配套建设相关服务用房等。</t>
    </r>
  </si>
  <si>
    <t>2021-2024</t>
  </si>
  <si>
    <r>
      <rPr>
        <sz val="10"/>
        <color indexed="8"/>
        <rFont val="仿宋_GB2312"/>
        <charset val="134"/>
      </rPr>
      <t>已备案，取得初步选址意见、用地预审批复、水土保持方案批复、环境影响评价批复、占用林地批复等。</t>
    </r>
  </si>
  <si>
    <r>
      <rPr>
        <sz val="10"/>
        <color indexed="8"/>
        <rFont val="仿宋_GB2312"/>
        <charset val="134"/>
      </rPr>
      <t>取得用地批复。</t>
    </r>
  </si>
  <si>
    <r>
      <rPr>
        <sz val="10"/>
        <color indexed="8"/>
        <rFont val="仿宋_GB2312"/>
        <charset val="134"/>
      </rPr>
      <t>广西泓科冷链物流有限公司</t>
    </r>
  </si>
  <si>
    <r>
      <rPr>
        <sz val="10"/>
        <color theme="1"/>
        <rFont val="仿宋_GB2312"/>
        <charset val="134"/>
      </rPr>
      <t>李名豪</t>
    </r>
    <r>
      <rPr>
        <sz val="10"/>
        <color theme="1"/>
        <rFont val="Times New Roman"/>
        <charset val="0"/>
      </rPr>
      <t xml:space="preserve">  18897788889</t>
    </r>
  </si>
  <si>
    <r>
      <rPr>
        <sz val="10"/>
        <color indexed="8"/>
        <rFont val="仿宋_GB2312"/>
        <charset val="134"/>
      </rPr>
      <t>匠星塑料玩具、电子玩具、毛绒玩具生产项目</t>
    </r>
  </si>
  <si>
    <t>2018-450721-17-03-021233</t>
  </si>
  <si>
    <r>
      <rPr>
        <sz val="10"/>
        <color indexed="8"/>
        <rFont val="仿宋_GB2312"/>
        <charset val="134"/>
      </rPr>
      <t>纺织服装与皮革工业</t>
    </r>
  </si>
  <si>
    <r>
      <rPr>
        <sz val="10"/>
        <color indexed="8"/>
        <rFont val="仿宋_GB2312"/>
        <charset val="134"/>
      </rPr>
      <t>总建筑面积</t>
    </r>
    <r>
      <rPr>
        <sz val="10"/>
        <color indexed="8"/>
        <rFont val="Times New Roman"/>
        <charset val="0"/>
      </rPr>
      <t>3.16</t>
    </r>
    <r>
      <rPr>
        <sz val="10"/>
        <color indexed="8"/>
        <rFont val="仿宋_GB2312"/>
        <charset val="134"/>
      </rPr>
      <t>万平方米，年产</t>
    </r>
    <r>
      <rPr>
        <sz val="10"/>
        <color indexed="8"/>
        <rFont val="Times New Roman"/>
        <charset val="0"/>
      </rPr>
      <t>1200</t>
    </r>
    <r>
      <rPr>
        <sz val="10"/>
        <color indexed="8"/>
        <rFont val="仿宋_GB2312"/>
        <charset val="134"/>
      </rPr>
      <t>万件玩具。</t>
    </r>
  </si>
  <si>
    <r>
      <rPr>
        <sz val="10"/>
        <color indexed="8"/>
        <rFont val="仿宋_GB2312"/>
        <charset val="134"/>
      </rPr>
      <t>业主自筹</t>
    </r>
  </si>
  <si>
    <r>
      <rPr>
        <sz val="10"/>
        <color indexed="8"/>
        <rFont val="仿宋_GB2312"/>
        <charset val="134"/>
      </rPr>
      <t>已进行项目备案，取得初步选址意见、环境影响评价批复、林业批复、抗震批复等。</t>
    </r>
  </si>
  <si>
    <r>
      <rPr>
        <sz val="10"/>
        <color indexed="8"/>
        <rFont val="仿宋_GB2312"/>
        <charset val="134"/>
      </rPr>
      <t>取得用地批复</t>
    </r>
  </si>
  <si>
    <r>
      <rPr>
        <sz val="10"/>
        <color indexed="8"/>
        <rFont val="仿宋_GB2312"/>
        <charset val="134"/>
      </rPr>
      <t>灵山县匠星玩具有限公司</t>
    </r>
  </si>
  <si>
    <r>
      <rPr>
        <sz val="10"/>
        <color theme="1"/>
        <rFont val="仿宋_GB2312"/>
        <charset val="134"/>
      </rPr>
      <t>郭贤宗</t>
    </r>
    <r>
      <rPr>
        <sz val="10"/>
        <color theme="1"/>
        <rFont val="Times New Roman"/>
        <charset val="0"/>
      </rPr>
      <t>13502885228</t>
    </r>
  </si>
  <si>
    <r>
      <rPr>
        <sz val="10"/>
        <color indexed="8"/>
        <rFont val="仿宋_GB2312"/>
        <charset val="134"/>
      </rPr>
      <t>浦北福旺风电场</t>
    </r>
  </si>
  <si>
    <t>2018-450722-44-02-040312</t>
  </si>
  <si>
    <r>
      <rPr>
        <sz val="10"/>
        <color indexed="8"/>
        <rFont val="仿宋_GB2312"/>
        <charset val="134"/>
      </rPr>
      <t>新能源</t>
    </r>
  </si>
  <si>
    <r>
      <rPr>
        <sz val="10"/>
        <color indexed="8"/>
        <rFont val="仿宋_GB2312"/>
        <charset val="134"/>
      </rPr>
      <t>总装机容量</t>
    </r>
    <r>
      <rPr>
        <sz val="10"/>
        <color indexed="8"/>
        <rFont val="Times New Roman"/>
        <charset val="0"/>
      </rPr>
      <t>100MW</t>
    </r>
    <r>
      <rPr>
        <sz val="10"/>
        <color indexed="8"/>
        <rFont val="仿宋_GB2312"/>
        <charset val="134"/>
      </rPr>
      <t>。</t>
    </r>
  </si>
  <si>
    <r>
      <rPr>
        <sz val="10"/>
        <color indexed="8"/>
        <rFont val="仿宋_GB2312"/>
        <charset val="134"/>
      </rPr>
      <t>已取得核准、初步选址意见、用地预审批复。</t>
    </r>
  </si>
  <si>
    <r>
      <rPr>
        <sz val="10"/>
        <color indexed="8"/>
        <rFont val="仿宋_GB2312"/>
        <charset val="134"/>
      </rPr>
      <t>取得环评批复</t>
    </r>
  </si>
  <si>
    <r>
      <rPr>
        <sz val="10"/>
        <color indexed="8"/>
        <rFont val="仿宋_GB2312"/>
        <charset val="134"/>
      </rPr>
      <t>华能国际电力股份有限公司广西分公司</t>
    </r>
  </si>
  <si>
    <r>
      <rPr>
        <sz val="10"/>
        <color theme="1"/>
        <rFont val="仿宋_GB2312"/>
        <charset val="134"/>
      </rPr>
      <t>刘章</t>
    </r>
    <r>
      <rPr>
        <sz val="10"/>
        <color theme="1"/>
        <rFont val="Times New Roman"/>
        <charset val="0"/>
      </rPr>
      <t xml:space="preserve"> 18007719499</t>
    </r>
  </si>
  <si>
    <r>
      <rPr>
        <sz val="10"/>
        <color theme="1"/>
        <rFont val="仿宋_GB2312"/>
        <charset val="134"/>
      </rPr>
      <t>浦北县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仿宋_GB2312"/>
        <charset val="134"/>
      </rPr>
      <t>人民政府</t>
    </r>
  </si>
  <si>
    <r>
      <rPr>
        <sz val="10"/>
        <color indexed="8"/>
        <rFont val="仿宋_GB2312"/>
        <charset val="134"/>
      </rPr>
      <t>官垌长河香精香料生产项目</t>
    </r>
  </si>
  <si>
    <t>2018-450722-13-03-041231</t>
  </si>
  <si>
    <r>
      <rPr>
        <sz val="10"/>
        <color indexed="8"/>
        <rFont val="仿宋_GB2312"/>
        <charset val="134"/>
      </rPr>
      <t>食品工业</t>
    </r>
  </si>
  <si>
    <r>
      <rPr>
        <sz val="10"/>
        <color indexed="8"/>
        <rFont val="仿宋_GB2312"/>
        <charset val="134"/>
      </rPr>
      <t>建筑总面积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仿宋_GB2312"/>
        <charset val="134"/>
      </rPr>
      <t>万平方米，项目建成后年产茴脑等产品</t>
    </r>
    <r>
      <rPr>
        <sz val="10"/>
        <color indexed="8"/>
        <rFont val="Times New Roman"/>
        <charset val="0"/>
      </rPr>
      <t>3200</t>
    </r>
    <r>
      <rPr>
        <sz val="10"/>
        <color indexed="8"/>
        <rFont val="仿宋_GB2312"/>
        <charset val="134"/>
      </rPr>
      <t>吨。</t>
    </r>
  </si>
  <si>
    <r>
      <rPr>
        <sz val="10"/>
        <color indexed="8"/>
        <rFont val="仿宋_GB2312"/>
        <charset val="134"/>
      </rPr>
      <t>取得初步选址意见、用地预审、环评批复等</t>
    </r>
  </si>
  <si>
    <r>
      <rPr>
        <sz val="10"/>
        <color indexed="8"/>
        <rFont val="仿宋_GB2312"/>
        <charset val="134"/>
      </rPr>
      <t>浦北县长河香精香料有限公司</t>
    </r>
  </si>
  <si>
    <r>
      <rPr>
        <sz val="10"/>
        <color theme="1"/>
        <rFont val="仿宋_GB2312"/>
        <charset val="134"/>
      </rPr>
      <t>李志林</t>
    </r>
    <r>
      <rPr>
        <sz val="10"/>
        <color theme="1"/>
        <rFont val="Times New Roman"/>
        <charset val="0"/>
      </rPr>
      <t xml:space="preserve">
13878863118</t>
    </r>
  </si>
  <si>
    <r>
      <rPr>
        <sz val="10"/>
        <color indexed="8"/>
        <rFont val="仿宋_GB2312"/>
        <charset val="134"/>
      </rPr>
      <t>泰盛年产</t>
    </r>
    <r>
      <rPr>
        <sz val="10"/>
        <color indexed="8"/>
        <rFont val="Times New Roman"/>
        <charset val="0"/>
      </rPr>
      <t>75</t>
    </r>
    <r>
      <rPr>
        <sz val="10"/>
        <color indexed="8"/>
        <rFont val="仿宋_GB2312"/>
        <charset val="134"/>
      </rPr>
      <t>万立方砂石骨料及下游产品新型建材基地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仿宋_GB2312"/>
        <charset val="134"/>
      </rPr>
      <t>一期）</t>
    </r>
  </si>
  <si>
    <t>2020-450702-10-03-022375</t>
  </si>
  <si>
    <r>
      <rPr>
        <sz val="10"/>
        <color indexed="8"/>
        <rFont val="仿宋_GB2312"/>
        <charset val="134"/>
      </rPr>
      <t>新材料</t>
    </r>
  </si>
  <si>
    <r>
      <rPr>
        <sz val="10"/>
        <color indexed="8"/>
        <rFont val="仿宋_GB2312"/>
        <charset val="134"/>
      </rPr>
      <t>总建筑面积</t>
    </r>
    <r>
      <rPr>
        <sz val="10"/>
        <color indexed="8"/>
        <rFont val="Times New Roman"/>
        <charset val="0"/>
      </rPr>
      <t>2.5</t>
    </r>
    <r>
      <rPr>
        <sz val="10"/>
        <color indexed="8"/>
        <rFont val="仿宋_GB2312"/>
        <charset val="134"/>
      </rPr>
      <t>万平方米，主要建设砂石骨料生产线、环保砖生产线、管装生产线及配套建设相关设施。</t>
    </r>
  </si>
  <si>
    <t>2021-2025</t>
  </si>
  <si>
    <r>
      <rPr>
        <sz val="10"/>
        <color indexed="8"/>
        <rFont val="仿宋_GB2312"/>
        <charset val="134"/>
      </rPr>
      <t>已备案，取得初步选址意见。</t>
    </r>
  </si>
  <si>
    <r>
      <rPr>
        <sz val="10"/>
        <color indexed="8"/>
        <rFont val="仿宋_GB2312"/>
        <charset val="134"/>
      </rPr>
      <t>取得用地预审批复、环境影响评价批复等</t>
    </r>
  </si>
  <si>
    <r>
      <rPr>
        <sz val="10"/>
        <color indexed="8"/>
        <rFont val="仿宋_GB2312"/>
        <charset val="134"/>
      </rPr>
      <t>广西自贸区泰盛新材料科技有限公司</t>
    </r>
  </si>
  <si>
    <r>
      <rPr>
        <sz val="10"/>
        <color theme="1"/>
        <rFont val="仿宋_GB2312"/>
        <charset val="134"/>
      </rPr>
      <t>魏博</t>
    </r>
    <r>
      <rPr>
        <sz val="10"/>
        <color theme="1"/>
        <rFont val="Times New Roman"/>
        <charset val="0"/>
      </rPr>
      <t xml:space="preserve">   
19877913904</t>
    </r>
  </si>
  <si>
    <r>
      <rPr>
        <sz val="10"/>
        <color theme="1"/>
        <rFont val="仿宋_GB2312"/>
        <charset val="134"/>
      </rPr>
      <t>钦南区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仿宋_GB2312"/>
        <charset val="134"/>
      </rPr>
      <t>人民政府</t>
    </r>
  </si>
  <si>
    <r>
      <rPr>
        <sz val="10"/>
        <color indexed="8"/>
        <rFont val="仿宋_GB2312"/>
        <charset val="134"/>
      </rPr>
      <t>龙门港水产产业园项目</t>
    </r>
  </si>
  <si>
    <t>2019-450702-05-03-002361</t>
  </si>
  <si>
    <r>
      <rPr>
        <sz val="10"/>
        <color indexed="8"/>
        <rFont val="仿宋_GB2312"/>
        <charset val="134"/>
      </rPr>
      <t>主要建设年产</t>
    </r>
    <r>
      <rPr>
        <sz val="10"/>
        <color indexed="8"/>
        <rFont val="Times New Roman"/>
        <charset val="0"/>
      </rPr>
      <t>29</t>
    </r>
    <r>
      <rPr>
        <sz val="10"/>
        <color indexed="8"/>
        <rFont val="仿宋_GB2312"/>
        <charset val="134"/>
      </rPr>
      <t>万吨水产品产业园，主要安装大蚝加工线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仿宋_GB2312"/>
        <charset val="134"/>
      </rPr>
      <t>条、海虾加工线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仿宋_GB2312"/>
        <charset val="134"/>
      </rPr>
      <t>条、其它海产品加工线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仿宋_GB2312"/>
        <charset val="134"/>
      </rPr>
      <t>条、淡水产品加工线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仿宋_GB2312"/>
        <charset val="134"/>
      </rPr>
      <t>条以及相关冷库等配套设施。</t>
    </r>
  </si>
  <si>
    <r>
      <rPr>
        <sz val="10"/>
        <color indexed="8"/>
        <rFont val="仿宋_GB2312"/>
        <charset val="134"/>
      </rPr>
      <t>已备案，取得初步选址意见、环境影响报告书、水土保持方案、节能审查等批复。</t>
    </r>
  </si>
  <si>
    <r>
      <rPr>
        <sz val="10"/>
        <color indexed="8"/>
        <rFont val="仿宋_GB2312"/>
        <charset val="134"/>
      </rPr>
      <t>广西北部湾盛世水产投资有限公司</t>
    </r>
  </si>
  <si>
    <r>
      <rPr>
        <sz val="10"/>
        <color theme="1"/>
        <rFont val="仿宋_GB2312"/>
        <charset val="134"/>
      </rPr>
      <t>凌春梅</t>
    </r>
    <r>
      <rPr>
        <sz val="10"/>
        <color theme="1"/>
        <rFont val="Times New Roman"/>
        <charset val="0"/>
      </rPr>
      <t>18277730303/0777-3780166</t>
    </r>
  </si>
  <si>
    <r>
      <rPr>
        <sz val="10"/>
        <color indexed="8"/>
        <rFont val="仿宋_GB2312"/>
        <charset val="134"/>
      </rPr>
      <t>年产教槽料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仿宋_GB2312"/>
        <charset val="134"/>
      </rPr>
      <t>万吨、乳猪料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仿宋_GB2312"/>
        <charset val="134"/>
      </rPr>
      <t>万吨、全价料</t>
    </r>
    <r>
      <rPr>
        <sz val="10"/>
        <color indexed="8"/>
        <rFont val="Times New Roman"/>
        <charset val="0"/>
      </rPr>
      <t>12</t>
    </r>
    <r>
      <rPr>
        <sz val="10"/>
        <color indexed="8"/>
        <rFont val="仿宋_GB2312"/>
        <charset val="134"/>
      </rPr>
      <t>万吨生产项目</t>
    </r>
  </si>
  <si>
    <t>2019-450703-03-03-041874</t>
  </si>
  <si>
    <r>
      <rPr>
        <sz val="10"/>
        <color indexed="8"/>
        <rFont val="仿宋_GB2312"/>
        <charset val="134"/>
      </rPr>
      <t>总建筑面积</t>
    </r>
    <r>
      <rPr>
        <sz val="10"/>
        <color indexed="8"/>
        <rFont val="Times New Roman"/>
        <charset val="0"/>
      </rPr>
      <t>2.5</t>
    </r>
    <r>
      <rPr>
        <sz val="10"/>
        <color indexed="8"/>
        <rFont val="仿宋_GB2312"/>
        <charset val="134"/>
      </rPr>
      <t>万平方米，建设饲料生产线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仿宋_GB2312"/>
        <charset val="134"/>
      </rPr>
      <t>条，年产畜禽饲料</t>
    </r>
    <r>
      <rPr>
        <sz val="10"/>
        <color indexed="8"/>
        <rFont val="Times New Roman"/>
        <charset val="0"/>
      </rPr>
      <t>24</t>
    </r>
    <r>
      <rPr>
        <sz val="10"/>
        <color indexed="8"/>
        <rFont val="仿宋_GB2312"/>
        <charset val="134"/>
      </rPr>
      <t>万吨。</t>
    </r>
  </si>
  <si>
    <r>
      <rPr>
        <sz val="10"/>
        <color indexed="8"/>
        <rFont val="仿宋_GB2312"/>
        <charset val="134"/>
      </rPr>
      <t>取得初步选址意见、用地预审批复等</t>
    </r>
  </si>
  <si>
    <r>
      <rPr>
        <sz val="10"/>
        <color indexed="8"/>
        <rFont val="仿宋_GB2312"/>
        <charset val="134"/>
      </rPr>
      <t>钦州播恩生物技术有限公司</t>
    </r>
  </si>
  <si>
    <r>
      <rPr>
        <sz val="10"/>
        <color theme="1"/>
        <rFont val="仿宋_GB2312"/>
        <charset val="134"/>
      </rPr>
      <t>项帅</t>
    </r>
    <r>
      <rPr>
        <sz val="10"/>
        <color theme="1"/>
        <rFont val="Times New Roman"/>
        <charset val="0"/>
      </rPr>
      <t xml:space="preserve">
18819380658</t>
    </r>
  </si>
  <si>
    <r>
      <rPr>
        <sz val="10"/>
        <color theme="1"/>
        <rFont val="仿宋_GB2312"/>
        <charset val="134"/>
      </rPr>
      <t>钦北区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仿宋_GB2312"/>
        <charset val="134"/>
      </rPr>
      <t>人民政府</t>
    </r>
  </si>
  <si>
    <r>
      <rPr>
        <sz val="10"/>
        <color indexed="8"/>
        <rFont val="仿宋_GB2312"/>
        <charset val="134"/>
      </rPr>
      <t>光学薄板材料生产基地</t>
    </r>
  </si>
  <si>
    <t>2019-450703-29-03-035611</t>
  </si>
  <si>
    <r>
      <rPr>
        <sz val="10"/>
        <color indexed="8"/>
        <rFont val="仿宋_GB2312"/>
        <charset val="134"/>
      </rPr>
      <t>建设两栋标准厂房，一栋宿舍，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仿宋_GB2312"/>
        <charset val="134"/>
      </rPr>
      <t>万平方米平方钢结构。</t>
    </r>
  </si>
  <si>
    <r>
      <rPr>
        <sz val="10"/>
        <color indexed="8"/>
        <rFont val="仿宋_GB2312"/>
        <charset val="134"/>
      </rPr>
      <t>已备案，取得用地预审批复、环境影响评价批复。</t>
    </r>
  </si>
  <si>
    <r>
      <rPr>
        <sz val="10"/>
        <color indexed="8"/>
        <rFont val="仿宋_GB2312"/>
        <charset val="134"/>
      </rPr>
      <t>广西海枫光学材料科技有限公司</t>
    </r>
  </si>
  <si>
    <r>
      <rPr>
        <sz val="10"/>
        <color theme="1"/>
        <rFont val="仿宋_GB2312"/>
        <charset val="134"/>
      </rPr>
      <t>朱茂昌</t>
    </r>
    <r>
      <rPr>
        <sz val="10"/>
        <color theme="1"/>
        <rFont val="Times New Roman"/>
        <charset val="0"/>
      </rPr>
      <t xml:space="preserve">
15877183932</t>
    </r>
  </si>
  <si>
    <t>三、社会民生项目</t>
  </si>
  <si>
    <t>浦北县人民医院平战结合应急分院建设项目</t>
  </si>
  <si>
    <t>2020-450700-84-01-018449</t>
  </si>
  <si>
    <t>卫生事业</t>
  </si>
  <si>
    <r>
      <rPr>
        <sz val="10"/>
        <color indexed="8"/>
        <rFont val="仿宋_GB2312"/>
        <charset val="134"/>
      </rPr>
      <t>总建筑面积</t>
    </r>
    <r>
      <rPr>
        <sz val="10"/>
        <color indexed="8"/>
        <rFont val="Times New Roman"/>
        <charset val="0"/>
      </rPr>
      <t>3.06</t>
    </r>
    <r>
      <rPr>
        <sz val="10"/>
        <color indexed="8"/>
        <rFont val="仿宋_GB2312"/>
        <charset val="134"/>
      </rPr>
      <t>万平方米，建设一栋住院楼业务用房</t>
    </r>
    <r>
      <rPr>
        <sz val="10"/>
        <color indexed="8"/>
        <rFont val="Times New Roman"/>
        <charset val="0"/>
      </rPr>
      <t>1.98</t>
    </r>
    <r>
      <rPr>
        <sz val="10"/>
        <color indexed="8"/>
        <rFont val="仿宋_GB2312"/>
        <charset val="134"/>
      </rPr>
      <t>万平方米，一栋门诊医技楼</t>
    </r>
    <r>
      <rPr>
        <sz val="10"/>
        <color indexed="8"/>
        <rFont val="Times New Roman"/>
        <charset val="0"/>
      </rPr>
      <t>1.08</t>
    </r>
    <r>
      <rPr>
        <sz val="10"/>
        <color indexed="8"/>
        <rFont val="仿宋_GB2312"/>
        <charset val="134"/>
      </rPr>
      <t>万平方米，以及配套基础设施，设置床位</t>
    </r>
    <r>
      <rPr>
        <sz val="10"/>
        <color indexed="8"/>
        <rFont val="Times New Roman"/>
        <charset val="0"/>
      </rPr>
      <t>300</t>
    </r>
    <r>
      <rPr>
        <sz val="10"/>
        <color indexed="8"/>
        <rFont val="仿宋_GB2312"/>
        <charset val="134"/>
      </rPr>
      <t>张。</t>
    </r>
  </si>
  <si>
    <t>已取得立项批复。</t>
  </si>
  <si>
    <t>取得可行性研究、初步设计、环境影响评价等批复</t>
  </si>
  <si>
    <t>浦北县人民医院</t>
  </si>
  <si>
    <r>
      <rPr>
        <sz val="10"/>
        <color theme="1"/>
        <rFont val="仿宋_GB2312"/>
        <charset val="134"/>
      </rPr>
      <t>陆桢</t>
    </r>
    <r>
      <rPr>
        <sz val="10"/>
        <color theme="1"/>
        <rFont val="Times New Roman"/>
        <charset val="0"/>
      </rPr>
      <t xml:space="preserve">       13977709932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</si>
</sst>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&quot;项&quot;"/>
    <numFmt numFmtId="41" formatCode="_ * #,##0_ ;_ * \-#,##0_ ;_ * &quot;-&quot;_ ;_ @_ "/>
    <numFmt numFmtId="177" formatCode="0_);[Red]\(0\)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2"/>
      <name val="宋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0"/>
    </font>
    <font>
      <sz val="16"/>
      <color theme="1"/>
      <name val="Times New Roman"/>
      <charset val="0"/>
    </font>
    <font>
      <sz val="10"/>
      <color theme="1"/>
      <name val="Times New Roman"/>
      <charset val="0"/>
    </font>
    <font>
      <sz val="22"/>
      <color theme="1"/>
      <name val="方正小标宋_GBK"/>
      <charset val="134"/>
    </font>
    <font>
      <sz val="22"/>
      <color theme="1"/>
      <name val="Times New Roman"/>
      <charset val="0"/>
    </font>
    <font>
      <b/>
      <sz val="10"/>
      <color theme="1"/>
      <name val="方正仿宋_GBK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sz val="10"/>
      <name val="仿宋_GB2312"/>
      <charset val="134"/>
    </font>
    <font>
      <sz val="10"/>
      <name val="Times New Roman"/>
      <charset val="0"/>
    </font>
    <font>
      <sz val="10"/>
      <color indexed="8"/>
      <name val="Times New Roman"/>
      <charset val="0"/>
    </font>
    <font>
      <sz val="10"/>
      <color indexed="8"/>
      <name val="仿宋_GB2312"/>
      <charset val="134"/>
    </font>
    <font>
      <sz val="10"/>
      <color theme="1"/>
      <name val="方正仿宋_GBK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22"/>
      <color rgb="FF000000"/>
      <name val="Times New Roman"/>
      <charset val="134"/>
    </font>
    <font>
      <b/>
      <sz val="10"/>
      <color indexed="8"/>
      <name val="Times New Roman"/>
      <charset val="0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20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2" borderId="6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0" borderId="0"/>
  </cellStyleXfs>
  <cellXfs count="47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9" fontId="7" fillId="0" borderId="2" xfId="1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2" xfId="1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vertical="center" wrapText="1"/>
    </xf>
    <xf numFmtId="0" fontId="11" fillId="0" borderId="2" xfId="49" applyFont="1" applyFill="1" applyBorder="1" applyAlignment="1">
      <alignment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2" fillId="0" borderId="2" xfId="49" applyFont="1" applyBorder="1" applyAlignment="1">
      <alignment vertical="center" wrapText="1"/>
    </xf>
    <xf numFmtId="0" fontId="12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2" fillId="0" borderId="3" xfId="49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view="pageBreakPreview" zoomScaleNormal="100" zoomScaleSheetLayoutView="100" workbookViewId="0">
      <selection activeCell="A2" sqref="A2:N2"/>
    </sheetView>
  </sheetViews>
  <sheetFormatPr defaultColWidth="9" defaultRowHeight="14.25"/>
  <cols>
    <col min="1" max="1" width="5.25" customWidth="1"/>
    <col min="2" max="2" width="13" style="2" customWidth="1"/>
    <col min="3" max="3" width="9" style="2"/>
    <col min="4" max="4" width="9.875" style="2" customWidth="1"/>
    <col min="5" max="5" width="22.25" customWidth="1"/>
    <col min="8" max="8" width="8.125" customWidth="1"/>
    <col min="9" max="9" width="21.25" customWidth="1"/>
    <col min="11" max="11" width="9" style="2"/>
    <col min="12" max="12" width="10.7416666666667" style="2" customWidth="1"/>
    <col min="13" max="13" width="9" style="2"/>
    <col min="14" max="14" width="8.575" customWidth="1"/>
  </cols>
  <sheetData>
    <row r="1" s="1" customFormat="1" ht="17" customHeight="1" spans="1:14">
      <c r="A1" s="3" t="s">
        <v>0</v>
      </c>
      <c r="B1" s="4"/>
      <c r="C1" s="5"/>
      <c r="D1" s="5"/>
      <c r="E1" s="6"/>
      <c r="F1" s="7"/>
      <c r="G1" s="7"/>
      <c r="H1" s="8"/>
      <c r="I1" s="37"/>
      <c r="J1" s="37"/>
      <c r="K1" s="7"/>
      <c r="L1" s="7"/>
      <c r="M1" s="7"/>
      <c r="N1" s="38"/>
    </row>
    <row r="2" s="1" customFormat="1" ht="31" customHeight="1" spans="1:1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20" customHeight="1" spans="1:14">
      <c r="A3" s="11"/>
      <c r="B3" s="12"/>
      <c r="C3" s="12"/>
      <c r="D3" s="12"/>
      <c r="E3" s="11"/>
      <c r="F3" s="11"/>
      <c r="G3" s="11"/>
      <c r="H3" s="13"/>
      <c r="I3" s="37"/>
      <c r="J3" s="37"/>
      <c r="K3" s="39" t="s">
        <v>2</v>
      </c>
      <c r="L3" s="12"/>
      <c r="M3" s="12"/>
      <c r="N3" s="12"/>
    </row>
    <row r="4" s="1" customFormat="1" ht="38.25" spans="1:14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6" t="s">
        <v>10</v>
      </c>
      <c r="I4" s="14" t="s">
        <v>11</v>
      </c>
      <c r="J4" s="20" t="s">
        <v>12</v>
      </c>
      <c r="K4" s="14" t="s">
        <v>13</v>
      </c>
      <c r="L4" s="14" t="s">
        <v>14</v>
      </c>
      <c r="M4" s="14" t="s">
        <v>15</v>
      </c>
      <c r="N4" s="40" t="s">
        <v>16</v>
      </c>
    </row>
    <row r="5" s="1" customFormat="1" ht="25" customHeight="1" spans="1:14">
      <c r="A5" s="17" t="s">
        <v>17</v>
      </c>
      <c r="B5" s="18"/>
      <c r="C5" s="19" t="s">
        <v>18</v>
      </c>
      <c r="D5" s="19"/>
      <c r="E5" s="20"/>
      <c r="F5" s="20"/>
      <c r="G5" s="21"/>
      <c r="H5" s="21">
        <f>SUM(H6,H8,H20)</f>
        <v>1048007</v>
      </c>
      <c r="I5" s="20"/>
      <c r="J5" s="20"/>
      <c r="K5" s="41"/>
      <c r="L5" s="20"/>
      <c r="M5" s="20"/>
      <c r="N5" s="20"/>
    </row>
    <row r="6" s="1" customFormat="1" ht="26" customHeight="1" spans="1:14">
      <c r="A6" s="17" t="s">
        <v>19</v>
      </c>
      <c r="B6" s="18"/>
      <c r="C6" s="19">
        <v>1</v>
      </c>
      <c r="D6" s="19"/>
      <c r="E6" s="22"/>
      <c r="F6" s="23"/>
      <c r="G6" s="23"/>
      <c r="H6" s="21">
        <f>SUM(H7)</f>
        <v>82669</v>
      </c>
      <c r="I6" s="29"/>
      <c r="J6" s="42"/>
      <c r="K6" s="7"/>
      <c r="L6" s="43"/>
      <c r="M6" s="43"/>
      <c r="N6" s="44"/>
    </row>
    <row r="7" s="1" customFormat="1" ht="103" customHeight="1" spans="1:14">
      <c r="A7" s="24">
        <f>SUBTOTAL(3,K7:K$8)</f>
        <v>1</v>
      </c>
      <c r="B7" s="25" t="s">
        <v>20</v>
      </c>
      <c r="C7" s="26" t="s">
        <v>21</v>
      </c>
      <c r="D7" s="27" t="s">
        <v>22</v>
      </c>
      <c r="E7" s="25" t="s">
        <v>23</v>
      </c>
      <c r="F7" s="26" t="s">
        <v>24</v>
      </c>
      <c r="G7" s="25" t="s">
        <v>25</v>
      </c>
      <c r="H7" s="28">
        <v>82669</v>
      </c>
      <c r="I7" s="25" t="s">
        <v>26</v>
      </c>
      <c r="J7" s="25" t="s">
        <v>27</v>
      </c>
      <c r="K7" s="25" t="s">
        <v>28</v>
      </c>
      <c r="L7" s="45" t="s">
        <v>29</v>
      </c>
      <c r="M7" s="45" t="s">
        <v>30</v>
      </c>
      <c r="N7" s="45"/>
    </row>
    <row r="8" s="1" customFormat="1" ht="22" customHeight="1" spans="1:14">
      <c r="A8" s="17" t="s">
        <v>31</v>
      </c>
      <c r="B8" s="18"/>
      <c r="C8" s="19">
        <f>COUNTA(C9:C15)</f>
        <v>7</v>
      </c>
      <c r="D8" s="19"/>
      <c r="E8" s="29"/>
      <c r="F8" s="23"/>
      <c r="G8" s="23"/>
      <c r="H8" s="21">
        <f>SUM(H9:H19)</f>
        <v>952338</v>
      </c>
      <c r="I8" s="29"/>
      <c r="J8" s="42"/>
      <c r="K8" s="43"/>
      <c r="L8" s="43"/>
      <c r="M8" s="43"/>
      <c r="N8" s="44"/>
    </row>
    <row r="9" s="1" customFormat="1" ht="118" customHeight="1" spans="1:14">
      <c r="A9" s="24">
        <f>SUBTOTAL(3,M$7:M9)</f>
        <v>2</v>
      </c>
      <c r="B9" s="30" t="s">
        <v>32</v>
      </c>
      <c r="C9" s="30" t="s">
        <v>33</v>
      </c>
      <c r="D9" s="31" t="s">
        <v>34</v>
      </c>
      <c r="E9" s="30" t="s">
        <v>35</v>
      </c>
      <c r="F9" s="30" t="s">
        <v>36</v>
      </c>
      <c r="G9" s="30" t="s">
        <v>37</v>
      </c>
      <c r="H9" s="32">
        <v>221741</v>
      </c>
      <c r="I9" s="30" t="s">
        <v>38</v>
      </c>
      <c r="J9" s="30" t="s">
        <v>39</v>
      </c>
      <c r="K9" s="46" t="s">
        <v>40</v>
      </c>
      <c r="L9" s="42" t="s">
        <v>41</v>
      </c>
      <c r="M9" s="45" t="s">
        <v>42</v>
      </c>
      <c r="N9" s="44"/>
    </row>
    <row r="10" s="1" customFormat="1" ht="118" customHeight="1" spans="1:14">
      <c r="A10" s="24">
        <f>SUBTOTAL(3,M$7:M10)</f>
        <v>3</v>
      </c>
      <c r="B10" s="33" t="s">
        <v>43</v>
      </c>
      <c r="C10" s="33" t="s">
        <v>44</v>
      </c>
      <c r="D10" s="34" t="s">
        <v>34</v>
      </c>
      <c r="E10" s="33" t="s">
        <v>45</v>
      </c>
      <c r="F10" s="33" t="s">
        <v>24</v>
      </c>
      <c r="G10" s="33" t="s">
        <v>37</v>
      </c>
      <c r="H10" s="34">
        <v>59597</v>
      </c>
      <c r="I10" s="33" t="s">
        <v>46</v>
      </c>
      <c r="J10" s="33" t="s">
        <v>47</v>
      </c>
      <c r="K10" s="33" t="s">
        <v>48</v>
      </c>
      <c r="L10" s="22" t="s">
        <v>49</v>
      </c>
      <c r="M10" s="45" t="s">
        <v>42</v>
      </c>
      <c r="N10" s="22"/>
    </row>
    <row r="11" s="1" customFormat="1" ht="105" customHeight="1" spans="1:14">
      <c r="A11" s="24">
        <f>SUBTOTAL(3,M$7:M11)</f>
        <v>4</v>
      </c>
      <c r="B11" s="33" t="s">
        <v>50</v>
      </c>
      <c r="C11" s="33" t="s">
        <v>51</v>
      </c>
      <c r="D11" s="34" t="s">
        <v>52</v>
      </c>
      <c r="E11" s="33" t="s">
        <v>53</v>
      </c>
      <c r="F11" s="33" t="s">
        <v>54</v>
      </c>
      <c r="G11" s="33" t="s">
        <v>37</v>
      </c>
      <c r="H11" s="34">
        <v>300000</v>
      </c>
      <c r="I11" s="33" t="s">
        <v>55</v>
      </c>
      <c r="J11" s="33" t="s">
        <v>56</v>
      </c>
      <c r="K11" s="33" t="s">
        <v>57</v>
      </c>
      <c r="L11" s="22" t="s">
        <v>58</v>
      </c>
      <c r="M11" s="45" t="s">
        <v>59</v>
      </c>
      <c r="N11" s="22"/>
    </row>
    <row r="12" s="1" customFormat="1" ht="105" customHeight="1" spans="1:14">
      <c r="A12" s="24">
        <f>SUBTOTAL(3,M$7:M12)</f>
        <v>5</v>
      </c>
      <c r="B12" s="33" t="s">
        <v>60</v>
      </c>
      <c r="C12" s="33" t="s">
        <v>61</v>
      </c>
      <c r="D12" s="34" t="s">
        <v>62</v>
      </c>
      <c r="E12" s="33" t="s">
        <v>63</v>
      </c>
      <c r="F12" s="33" t="s">
        <v>64</v>
      </c>
      <c r="G12" s="33" t="s">
        <v>37</v>
      </c>
      <c r="H12" s="34">
        <v>80000</v>
      </c>
      <c r="I12" s="33" t="s">
        <v>65</v>
      </c>
      <c r="J12" s="33" t="s">
        <v>66</v>
      </c>
      <c r="K12" s="33" t="s">
        <v>67</v>
      </c>
      <c r="L12" s="42" t="s">
        <v>68</v>
      </c>
      <c r="M12" s="45" t="s">
        <v>59</v>
      </c>
      <c r="N12" s="22"/>
    </row>
    <row r="13" s="1" customFormat="1" ht="93" customHeight="1" spans="1:14">
      <c r="A13" s="24">
        <f>SUBTOTAL(3,M$7:M13)</f>
        <v>6</v>
      </c>
      <c r="B13" s="33" t="s">
        <v>69</v>
      </c>
      <c r="C13" s="33" t="s">
        <v>70</v>
      </c>
      <c r="D13" s="34" t="s">
        <v>71</v>
      </c>
      <c r="E13" s="33" t="s">
        <v>72</v>
      </c>
      <c r="F13" s="33" t="s">
        <v>24</v>
      </c>
      <c r="G13" s="33" t="s">
        <v>73</v>
      </c>
      <c r="H13" s="34">
        <v>10000</v>
      </c>
      <c r="I13" s="33" t="s">
        <v>74</v>
      </c>
      <c r="J13" s="33" t="s">
        <v>75</v>
      </c>
      <c r="K13" s="33" t="s">
        <v>76</v>
      </c>
      <c r="L13" s="42" t="s">
        <v>77</v>
      </c>
      <c r="M13" s="45" t="s">
        <v>59</v>
      </c>
      <c r="N13" s="42"/>
    </row>
    <row r="14" s="1" customFormat="1" ht="93" customHeight="1" spans="1:14">
      <c r="A14" s="24">
        <f>SUBTOTAL(3,M$7:M14)</f>
        <v>7</v>
      </c>
      <c r="B14" s="33" t="s">
        <v>78</v>
      </c>
      <c r="C14" s="33" t="s">
        <v>79</v>
      </c>
      <c r="D14" s="34" t="s">
        <v>80</v>
      </c>
      <c r="E14" s="33" t="s">
        <v>81</v>
      </c>
      <c r="F14" s="33" t="s">
        <v>54</v>
      </c>
      <c r="G14" s="33" t="s">
        <v>37</v>
      </c>
      <c r="H14" s="34">
        <v>83000</v>
      </c>
      <c r="I14" s="33" t="s">
        <v>82</v>
      </c>
      <c r="J14" s="33" t="s">
        <v>83</v>
      </c>
      <c r="K14" s="33" t="s">
        <v>84</v>
      </c>
      <c r="L14" s="23" t="s">
        <v>85</v>
      </c>
      <c r="M14" s="45" t="s">
        <v>86</v>
      </c>
      <c r="N14" s="23"/>
    </row>
    <row r="15" s="1" customFormat="1" ht="93" customHeight="1" spans="1:14">
      <c r="A15" s="24">
        <f>SUBTOTAL(3,M$7:M15)</f>
        <v>8</v>
      </c>
      <c r="B15" s="33" t="s">
        <v>87</v>
      </c>
      <c r="C15" s="33" t="s">
        <v>88</v>
      </c>
      <c r="D15" s="34" t="s">
        <v>89</v>
      </c>
      <c r="E15" s="33" t="s">
        <v>90</v>
      </c>
      <c r="F15" s="33" t="s">
        <v>24</v>
      </c>
      <c r="G15" s="33" t="s">
        <v>73</v>
      </c>
      <c r="H15" s="34">
        <v>12000</v>
      </c>
      <c r="I15" s="33" t="s">
        <v>46</v>
      </c>
      <c r="J15" s="33" t="s">
        <v>91</v>
      </c>
      <c r="K15" s="33" t="s">
        <v>92</v>
      </c>
      <c r="L15" s="22" t="s">
        <v>93</v>
      </c>
      <c r="M15" s="45" t="s">
        <v>86</v>
      </c>
      <c r="N15" s="44"/>
    </row>
    <row r="16" s="1" customFormat="1" ht="93" customHeight="1" spans="1:14">
      <c r="A16" s="24">
        <f>SUBTOTAL(3,M$7:M16)</f>
        <v>9</v>
      </c>
      <c r="B16" s="33" t="s">
        <v>94</v>
      </c>
      <c r="C16" s="33" t="s">
        <v>95</v>
      </c>
      <c r="D16" s="34" t="s">
        <v>96</v>
      </c>
      <c r="E16" s="33" t="s">
        <v>97</v>
      </c>
      <c r="F16" s="33" t="s">
        <v>98</v>
      </c>
      <c r="G16" s="33" t="s">
        <v>73</v>
      </c>
      <c r="H16" s="34">
        <v>100000</v>
      </c>
      <c r="I16" s="33" t="s">
        <v>99</v>
      </c>
      <c r="J16" s="33" t="s">
        <v>100</v>
      </c>
      <c r="K16" s="33" t="s">
        <v>101</v>
      </c>
      <c r="L16" s="22" t="s">
        <v>102</v>
      </c>
      <c r="M16" s="45" t="s">
        <v>103</v>
      </c>
      <c r="N16" s="43"/>
    </row>
    <row r="17" s="1" customFormat="1" ht="93" customHeight="1" spans="1:14">
      <c r="A17" s="24">
        <f>SUBTOTAL(3,M$7:M17)</f>
        <v>10</v>
      </c>
      <c r="B17" s="33" t="s">
        <v>104</v>
      </c>
      <c r="C17" s="33" t="s">
        <v>105</v>
      </c>
      <c r="D17" s="34" t="s">
        <v>89</v>
      </c>
      <c r="E17" s="33" t="s">
        <v>106</v>
      </c>
      <c r="F17" s="33" t="s">
        <v>24</v>
      </c>
      <c r="G17" s="33" t="s">
        <v>37</v>
      </c>
      <c r="H17" s="34">
        <v>66000</v>
      </c>
      <c r="I17" s="33" t="s">
        <v>107</v>
      </c>
      <c r="J17" s="33" t="s">
        <v>66</v>
      </c>
      <c r="K17" s="33" t="s">
        <v>108</v>
      </c>
      <c r="L17" s="22" t="s">
        <v>109</v>
      </c>
      <c r="M17" s="45" t="s">
        <v>103</v>
      </c>
      <c r="N17" s="43"/>
    </row>
    <row r="18" s="1" customFormat="1" ht="98" customHeight="1" spans="1:14">
      <c r="A18" s="24">
        <f>SUBTOTAL(3,M$7:M18)</f>
        <v>11</v>
      </c>
      <c r="B18" s="33" t="s">
        <v>110</v>
      </c>
      <c r="C18" s="33" t="s">
        <v>111</v>
      </c>
      <c r="D18" s="34" t="s">
        <v>89</v>
      </c>
      <c r="E18" s="33" t="s">
        <v>112</v>
      </c>
      <c r="F18" s="33" t="s">
        <v>24</v>
      </c>
      <c r="G18" s="33" t="s">
        <v>73</v>
      </c>
      <c r="H18" s="34">
        <v>10000</v>
      </c>
      <c r="I18" s="33" t="s">
        <v>46</v>
      </c>
      <c r="J18" s="33" t="s">
        <v>113</v>
      </c>
      <c r="K18" s="33" t="s">
        <v>114</v>
      </c>
      <c r="L18" s="22" t="s">
        <v>115</v>
      </c>
      <c r="M18" s="45" t="s">
        <v>116</v>
      </c>
      <c r="N18" s="44"/>
    </row>
    <row r="19" s="1" customFormat="1" ht="93" customHeight="1" spans="1:14">
      <c r="A19" s="24">
        <f>SUBTOTAL(3,M$7:M19)</f>
        <v>12</v>
      </c>
      <c r="B19" s="33" t="s">
        <v>117</v>
      </c>
      <c r="C19" s="33" t="s">
        <v>118</v>
      </c>
      <c r="D19" s="34" t="s">
        <v>96</v>
      </c>
      <c r="E19" s="33" t="s">
        <v>119</v>
      </c>
      <c r="F19" s="33" t="s">
        <v>24</v>
      </c>
      <c r="G19" s="33" t="s">
        <v>73</v>
      </c>
      <c r="H19" s="34">
        <v>10000</v>
      </c>
      <c r="I19" s="33" t="s">
        <v>120</v>
      </c>
      <c r="J19" s="33" t="s">
        <v>66</v>
      </c>
      <c r="K19" s="33" t="s">
        <v>121</v>
      </c>
      <c r="L19" s="42" t="s">
        <v>122</v>
      </c>
      <c r="M19" s="45" t="s">
        <v>116</v>
      </c>
      <c r="N19" s="44"/>
    </row>
    <row r="20" s="1" customFormat="1" ht="18" customHeight="1" spans="1:14">
      <c r="A20" s="17" t="s">
        <v>123</v>
      </c>
      <c r="B20" s="18"/>
      <c r="C20" s="19">
        <f>COUNTA(C21:C28)</f>
        <v>1</v>
      </c>
      <c r="D20" s="19"/>
      <c r="E20" s="29"/>
      <c r="F20" s="23"/>
      <c r="G20" s="23"/>
      <c r="H20" s="21">
        <f>SUM(H21)</f>
        <v>13000</v>
      </c>
      <c r="I20" s="29"/>
      <c r="J20" s="42"/>
      <c r="K20" s="43"/>
      <c r="L20" s="43"/>
      <c r="M20" s="43"/>
      <c r="N20" s="44"/>
    </row>
    <row r="21" s="1" customFormat="1" ht="105" customHeight="1" spans="1:14">
      <c r="A21" s="24">
        <f>SUBTOTAL(3,M$7:M21)</f>
        <v>13</v>
      </c>
      <c r="B21" s="35" t="s">
        <v>124</v>
      </c>
      <c r="C21" s="33" t="s">
        <v>125</v>
      </c>
      <c r="D21" s="36" t="s">
        <v>126</v>
      </c>
      <c r="E21" s="35" t="s">
        <v>127</v>
      </c>
      <c r="F21" s="33" t="s">
        <v>64</v>
      </c>
      <c r="G21" s="35" t="s">
        <v>25</v>
      </c>
      <c r="H21" s="34">
        <v>13000</v>
      </c>
      <c r="I21" s="35" t="s">
        <v>128</v>
      </c>
      <c r="J21" s="35" t="s">
        <v>129</v>
      </c>
      <c r="K21" s="35" t="s">
        <v>130</v>
      </c>
      <c r="L21" s="45" t="s">
        <v>131</v>
      </c>
      <c r="M21" s="45" t="s">
        <v>86</v>
      </c>
      <c r="N21" s="22"/>
    </row>
  </sheetData>
  <autoFilter ref="A4:N20">
    <extLst/>
  </autoFilter>
  <mergeCells count="8">
    <mergeCell ref="A1:B1"/>
    <mergeCell ref="A2:N2"/>
    <mergeCell ref="A3:G3"/>
    <mergeCell ref="K3:N3"/>
    <mergeCell ref="A5:B5"/>
    <mergeCell ref="A6:B6"/>
    <mergeCell ref="A8:B8"/>
    <mergeCell ref="A20:B20"/>
  </mergeCells>
  <pageMargins left="0.751388888888889" right="0.66875" top="1" bottom="1" header="0.5" footer="0.5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附件2预备13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2020-08-12T07:04:00Z</dcterms:created>
  <dcterms:modified xsi:type="dcterms:W3CDTF">2020-08-12T07:08:41Z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