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<sst xmlns="http://schemas.openxmlformats.org/spreadsheetml/2006/main" count="86" uniqueCount="83">
  <si>
    <r>
      <rPr>
        <b/>
        <sz val="14"/>
        <rFont val="仿宋_GB2312"/>
        <charset val="134"/>
      </rPr>
      <t>附件：</t>
    </r>
  </si>
  <si>
    <r>
      <rPr>
        <b/>
        <sz val="20"/>
        <rFont val="宋体"/>
        <charset val="134"/>
      </rPr>
      <t>平陆运河古龙窑文化旅游体育公园总投资概算核定表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</si>
  <si>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</si>
  <si>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工程或费用名称</t>
    </r>
  </si>
  <si>
    <r>
      <rPr>
        <b/>
        <sz val="12"/>
        <rFont val="宋体"/>
        <charset val="134"/>
      </rPr>
      <t>估算价值（万元）</t>
    </r>
  </si>
  <si>
    <r>
      <rPr>
        <b/>
        <sz val="12"/>
        <rFont val="宋体"/>
        <charset val="134"/>
      </rPr>
      <t>建筑工程</t>
    </r>
  </si>
  <si>
    <r>
      <rPr>
        <b/>
        <sz val="12"/>
        <rFont val="宋体"/>
        <charset val="134"/>
      </rPr>
      <t>安装工程</t>
    </r>
  </si>
  <si>
    <r>
      <rPr>
        <b/>
        <sz val="12"/>
        <rFont val="宋体"/>
        <charset val="134"/>
      </rPr>
      <t>设备购置</t>
    </r>
  </si>
  <si>
    <r>
      <rPr>
        <b/>
        <sz val="12"/>
        <rFont val="宋体"/>
        <charset val="134"/>
      </rPr>
      <t>其他费用</t>
    </r>
  </si>
  <si>
    <r>
      <rPr>
        <b/>
        <sz val="12"/>
        <rFont val="宋体"/>
        <charset val="134"/>
      </rPr>
      <t>合计</t>
    </r>
  </si>
  <si>
    <r>
      <rPr>
        <sz val="12"/>
        <color indexed="8"/>
        <rFont val="方正黑体_GBK"/>
        <charset val="134"/>
      </rPr>
      <t>一</t>
    </r>
  </si>
  <si>
    <r>
      <rPr>
        <sz val="12"/>
        <color indexed="8"/>
        <rFont val="方正黑体_GBK"/>
        <charset val="134"/>
      </rPr>
      <t>工程费用</t>
    </r>
  </si>
  <si>
    <r>
      <rPr>
        <b/>
        <sz val="12"/>
        <color theme="1"/>
        <rFont val="Times New Roman"/>
        <charset val="134"/>
      </rPr>
      <t>(</t>
    </r>
    <r>
      <rPr>
        <b/>
        <sz val="12"/>
        <color theme="1"/>
        <rFont val="仿宋_GB2312"/>
        <charset val="134"/>
      </rPr>
      <t>一</t>
    </r>
    <r>
      <rPr>
        <b/>
        <sz val="12"/>
        <color theme="1"/>
        <rFont val="Times New Roman"/>
        <charset val="134"/>
      </rPr>
      <t>)</t>
    </r>
  </si>
  <si>
    <r>
      <rPr>
        <b/>
        <sz val="12"/>
        <color theme="1"/>
        <rFont val="仿宋_GB2312"/>
        <charset val="134"/>
      </rPr>
      <t>步道</t>
    </r>
  </si>
  <si>
    <r>
      <rPr>
        <sz val="12"/>
        <color theme="1"/>
        <rFont val="仿宋_GB2312"/>
        <charset val="134"/>
      </rPr>
      <t>绿道</t>
    </r>
  </si>
  <si>
    <r>
      <rPr>
        <sz val="12"/>
        <color theme="1"/>
        <rFont val="仿宋_GB2312"/>
        <charset val="134"/>
      </rPr>
      <t>健身步道</t>
    </r>
  </si>
  <si>
    <r>
      <rPr>
        <b/>
        <sz val="12"/>
        <color theme="1"/>
        <rFont val="Times New Roman"/>
        <charset val="134"/>
      </rPr>
      <t>(</t>
    </r>
    <r>
      <rPr>
        <b/>
        <sz val="12"/>
        <color theme="1"/>
        <rFont val="仿宋_GB2312"/>
        <charset val="134"/>
      </rPr>
      <t>二</t>
    </r>
    <r>
      <rPr>
        <b/>
        <sz val="12"/>
        <color theme="1"/>
        <rFont val="Times New Roman"/>
        <charset val="134"/>
      </rPr>
      <t>)</t>
    </r>
  </si>
  <si>
    <r>
      <rPr>
        <b/>
        <sz val="12"/>
        <color theme="1"/>
        <rFont val="仿宋_GB2312"/>
        <charset val="134"/>
      </rPr>
      <t>室外球场</t>
    </r>
  </si>
  <si>
    <r>
      <rPr>
        <sz val="12"/>
        <color theme="1"/>
        <rFont val="仿宋_GB2312"/>
        <charset val="134"/>
      </rPr>
      <t>篮球场</t>
    </r>
  </si>
  <si>
    <r>
      <rPr>
        <sz val="12"/>
        <color theme="1"/>
        <rFont val="仿宋_GB2312"/>
        <charset val="134"/>
      </rPr>
      <t>网球球场</t>
    </r>
  </si>
  <si>
    <r>
      <rPr>
        <sz val="12"/>
        <color theme="1"/>
        <rFont val="仿宋_GB2312"/>
        <charset val="134"/>
      </rPr>
      <t>足球场</t>
    </r>
  </si>
  <si>
    <r>
      <rPr>
        <sz val="12"/>
        <color theme="1"/>
        <rFont val="仿宋_GB2312"/>
        <charset val="134"/>
      </rPr>
      <t>排球场</t>
    </r>
  </si>
  <si>
    <r>
      <rPr>
        <sz val="12"/>
        <color theme="1"/>
        <rFont val="仿宋_GB2312"/>
        <charset val="134"/>
      </rPr>
      <t>门球场</t>
    </r>
  </si>
  <si>
    <r>
      <rPr>
        <b/>
        <sz val="12"/>
        <color theme="1"/>
        <rFont val="Times New Roman"/>
        <charset val="134"/>
      </rPr>
      <t>(</t>
    </r>
    <r>
      <rPr>
        <b/>
        <sz val="12"/>
        <color theme="1"/>
        <rFont val="仿宋_GB2312"/>
        <charset val="134"/>
      </rPr>
      <t>三</t>
    </r>
    <r>
      <rPr>
        <b/>
        <sz val="12"/>
        <color theme="1"/>
        <rFont val="Times New Roman"/>
        <charset val="134"/>
      </rPr>
      <t>)</t>
    </r>
  </si>
  <si>
    <r>
      <rPr>
        <b/>
        <sz val="12"/>
        <color theme="1"/>
        <rFont val="仿宋_GB2312"/>
        <charset val="134"/>
      </rPr>
      <t>全龄段健身广场</t>
    </r>
  </si>
  <si>
    <r>
      <rPr>
        <sz val="12"/>
        <color theme="1"/>
        <rFont val="仿宋_GB2312"/>
        <charset val="134"/>
      </rPr>
      <t>广场</t>
    </r>
  </si>
  <si>
    <r>
      <rPr>
        <b/>
        <sz val="12"/>
        <color theme="1"/>
        <rFont val="Times New Roman"/>
        <charset val="134"/>
      </rPr>
      <t>(</t>
    </r>
    <r>
      <rPr>
        <b/>
        <sz val="12"/>
        <color theme="1"/>
        <rFont val="仿宋_GB2312"/>
        <charset val="134"/>
      </rPr>
      <t>四</t>
    </r>
    <r>
      <rPr>
        <b/>
        <sz val="12"/>
        <color theme="1"/>
        <rFont val="Times New Roman"/>
        <charset val="134"/>
      </rPr>
      <t>)</t>
    </r>
  </si>
  <si>
    <r>
      <rPr>
        <b/>
        <sz val="12"/>
        <color theme="1"/>
        <rFont val="仿宋_GB2312"/>
        <charset val="134"/>
      </rPr>
      <t>趣味健身驿站</t>
    </r>
  </si>
  <si>
    <r>
      <rPr>
        <sz val="12"/>
        <color theme="1"/>
        <rFont val="仿宋_GB2312"/>
        <charset val="134"/>
      </rPr>
      <t>驿站</t>
    </r>
  </si>
  <si>
    <r>
      <rPr>
        <b/>
        <sz val="12"/>
        <color theme="1"/>
        <rFont val="Times New Roman"/>
        <charset val="134"/>
      </rPr>
      <t>(</t>
    </r>
    <r>
      <rPr>
        <b/>
        <sz val="12"/>
        <color theme="1"/>
        <rFont val="仿宋_GB2312"/>
        <charset val="134"/>
      </rPr>
      <t>五</t>
    </r>
    <r>
      <rPr>
        <b/>
        <sz val="12"/>
        <color theme="1"/>
        <rFont val="Times New Roman"/>
        <charset val="134"/>
      </rPr>
      <t>)</t>
    </r>
  </si>
  <si>
    <r>
      <rPr>
        <b/>
        <sz val="12"/>
        <color theme="1"/>
        <rFont val="仿宋_GB2312"/>
        <charset val="134"/>
      </rPr>
      <t>其他内容</t>
    </r>
  </si>
  <si>
    <r>
      <rPr>
        <sz val="12"/>
        <color theme="1"/>
        <rFont val="仿宋_GB2312"/>
        <charset val="134"/>
      </rPr>
      <t>给排水工程</t>
    </r>
  </si>
  <si>
    <r>
      <rPr>
        <sz val="12"/>
        <color theme="1"/>
        <rFont val="仿宋_GB2312"/>
        <charset val="134"/>
      </rPr>
      <t>绿化</t>
    </r>
  </si>
  <si>
    <r>
      <rPr>
        <sz val="12"/>
        <color theme="1"/>
        <rFont val="仿宋_GB2312"/>
        <charset val="134"/>
      </rPr>
      <t>乔木</t>
    </r>
  </si>
  <si>
    <r>
      <rPr>
        <sz val="12"/>
        <color theme="1"/>
        <rFont val="仿宋_GB2312"/>
        <charset val="134"/>
      </rPr>
      <t>草坪</t>
    </r>
  </si>
  <si>
    <r>
      <rPr>
        <sz val="12"/>
        <color theme="1"/>
        <rFont val="仿宋_GB2312"/>
        <charset val="134"/>
      </rPr>
      <t>电气工程</t>
    </r>
  </si>
  <si>
    <r>
      <rPr>
        <sz val="12"/>
        <color theme="1"/>
        <rFont val="仿宋_GB2312"/>
        <charset val="134"/>
      </rPr>
      <t>标识系统</t>
    </r>
  </si>
  <si>
    <r>
      <rPr>
        <sz val="12"/>
        <color theme="1"/>
        <rFont val="仿宋_GB2312"/>
        <charset val="134"/>
      </rPr>
      <t>入口标识</t>
    </r>
  </si>
  <si>
    <r>
      <rPr>
        <sz val="12"/>
        <color theme="1"/>
        <rFont val="仿宋_GB2312"/>
        <charset val="134"/>
      </rPr>
      <t>环卫系统</t>
    </r>
  </si>
  <si>
    <r>
      <rPr>
        <sz val="12"/>
        <color theme="1"/>
        <rFont val="仿宋_GB2312"/>
        <charset val="134"/>
      </rPr>
      <t>垃圾桶</t>
    </r>
  </si>
  <si>
    <r>
      <rPr>
        <sz val="12"/>
        <color theme="1"/>
        <rFont val="仿宋_GB2312"/>
        <charset val="134"/>
      </rPr>
      <t>新建廊架</t>
    </r>
  </si>
  <si>
    <r>
      <rPr>
        <sz val="12"/>
        <color theme="1"/>
        <rFont val="仿宋_GB2312"/>
        <charset val="134"/>
      </rPr>
      <t>廊架翻新</t>
    </r>
  </si>
  <si>
    <r>
      <rPr>
        <sz val="12"/>
        <color theme="1"/>
        <rFont val="仿宋_GB2312"/>
        <charset val="134"/>
      </rPr>
      <t>智能设施（多功能屏）</t>
    </r>
  </si>
  <si>
    <r>
      <rPr>
        <sz val="12"/>
        <color theme="1"/>
        <rFont val="仿宋_GB2312"/>
        <charset val="134"/>
      </rPr>
      <t>儿童运动沙池</t>
    </r>
  </si>
  <si>
    <r>
      <rPr>
        <sz val="12"/>
        <color theme="1"/>
        <rFont val="仿宋_GB2312"/>
        <charset val="134"/>
      </rPr>
      <t>休闲树池</t>
    </r>
  </si>
  <si>
    <r>
      <rPr>
        <sz val="12"/>
        <color theme="1"/>
        <rFont val="仿宋_GB2312"/>
        <charset val="134"/>
      </rPr>
      <t>健身器材</t>
    </r>
  </si>
  <si>
    <r>
      <rPr>
        <sz val="12"/>
        <color theme="1"/>
        <rFont val="仿宋_GB2312"/>
        <charset val="134"/>
      </rPr>
      <t>休闲座椅</t>
    </r>
  </si>
  <si>
    <r>
      <rPr>
        <sz val="12"/>
        <color theme="1"/>
        <rFont val="仿宋_GB2312"/>
        <charset val="134"/>
      </rPr>
      <t>休闲平台</t>
    </r>
  </si>
  <si>
    <r>
      <rPr>
        <sz val="12"/>
        <color theme="1"/>
        <rFont val="仿宋_GB2312"/>
        <charset val="134"/>
      </rPr>
      <t>钢结构工程</t>
    </r>
  </si>
  <si>
    <r>
      <rPr>
        <sz val="12"/>
        <color theme="1"/>
        <rFont val="仿宋_GB2312"/>
        <charset val="134"/>
      </rPr>
      <t>拆除公厕</t>
    </r>
  </si>
  <si>
    <r>
      <rPr>
        <sz val="12"/>
        <color theme="1"/>
        <rFont val="方正黑体_GBK"/>
        <charset val="134"/>
      </rPr>
      <t>二</t>
    </r>
  </si>
  <si>
    <r>
      <rPr>
        <sz val="12"/>
        <color theme="1"/>
        <rFont val="方正黑体_GBK"/>
        <charset val="134"/>
      </rPr>
      <t>工程建设其它费用</t>
    </r>
  </si>
  <si>
    <r>
      <rPr>
        <b/>
        <sz val="12"/>
        <color theme="1"/>
        <rFont val="仿宋_GB2312"/>
        <charset val="134"/>
      </rPr>
      <t>建设管理费</t>
    </r>
  </si>
  <si>
    <r>
      <rPr>
        <sz val="12"/>
        <color theme="1"/>
        <rFont val="仿宋_GB2312"/>
        <charset val="134"/>
      </rPr>
      <t>项目建设管理费</t>
    </r>
  </si>
  <si>
    <r>
      <rPr>
        <sz val="12"/>
        <color theme="1"/>
        <rFont val="仿宋_GB2312"/>
        <charset val="134"/>
      </rPr>
      <t>建设工程施工图设计文件审查费</t>
    </r>
  </si>
  <si>
    <r>
      <rPr>
        <sz val="12"/>
        <color theme="1"/>
        <rFont val="仿宋_GB2312"/>
        <charset val="134"/>
      </rPr>
      <t>招标代理服务费</t>
    </r>
  </si>
  <si>
    <r>
      <rPr>
        <sz val="12"/>
        <color theme="1"/>
        <rFont val="仿宋_GB2312"/>
        <charset val="134"/>
      </rPr>
      <t>工程招标代理服务费</t>
    </r>
  </si>
  <si>
    <r>
      <rPr>
        <sz val="12"/>
        <color theme="1"/>
        <rFont val="仿宋_GB2312"/>
        <charset val="134"/>
      </rPr>
      <t>工程实施阶段造价咨询费</t>
    </r>
  </si>
  <si>
    <r>
      <rPr>
        <sz val="12"/>
        <color theme="1"/>
        <rFont val="仿宋_GB2312"/>
        <charset val="134"/>
      </rPr>
      <t>招标控制价编制费</t>
    </r>
  </si>
  <si>
    <r>
      <rPr>
        <sz val="12"/>
        <color theme="1"/>
        <rFont val="仿宋_GB2312"/>
        <charset val="134"/>
      </rPr>
      <t>全过程的造价咨询费</t>
    </r>
  </si>
  <si>
    <r>
      <rPr>
        <sz val="12"/>
        <color theme="1"/>
        <rFont val="仿宋_GB2312"/>
        <charset val="134"/>
      </rPr>
      <t>竣工结算审核费</t>
    </r>
  </si>
  <si>
    <r>
      <rPr>
        <sz val="12"/>
        <color theme="1"/>
        <rFont val="仿宋_GB2312"/>
        <charset val="134"/>
      </rPr>
      <t>工程监理费</t>
    </r>
  </si>
  <si>
    <r>
      <rPr>
        <b/>
        <sz val="12"/>
        <color theme="1"/>
        <rFont val="仿宋_GB2312"/>
        <charset val="134"/>
      </rPr>
      <t>建设用地费</t>
    </r>
  </si>
  <si>
    <r>
      <rPr>
        <b/>
        <sz val="12"/>
        <color theme="1"/>
        <rFont val="仿宋_GB2312"/>
        <charset val="134"/>
      </rPr>
      <t>建设项目前期工作咨询费</t>
    </r>
  </si>
  <si>
    <r>
      <rPr>
        <sz val="12"/>
        <color theme="1"/>
        <rFont val="仿宋_GB2312"/>
        <charset val="134"/>
      </rPr>
      <t>编制项目建议书</t>
    </r>
  </si>
  <si>
    <r>
      <rPr>
        <sz val="12"/>
        <color theme="1"/>
        <rFont val="仿宋_GB2312"/>
        <charset val="134"/>
      </rPr>
      <t>编制可行性研究报告</t>
    </r>
  </si>
  <si>
    <r>
      <rPr>
        <b/>
        <sz val="12"/>
        <color theme="1"/>
        <rFont val="仿宋_GB2312"/>
        <charset val="134"/>
      </rPr>
      <t>（四）</t>
    </r>
  </si>
  <si>
    <r>
      <rPr>
        <b/>
        <sz val="12"/>
        <color theme="1"/>
        <rFont val="仿宋_GB2312"/>
        <charset val="134"/>
      </rPr>
      <t>工程勘察设计费</t>
    </r>
  </si>
  <si>
    <r>
      <rPr>
        <sz val="12"/>
        <color theme="1"/>
        <rFont val="仿宋_GB2312"/>
        <charset val="134"/>
      </rPr>
      <t>工程勘察费</t>
    </r>
  </si>
  <si>
    <r>
      <rPr>
        <sz val="12"/>
        <color theme="1"/>
        <rFont val="仿宋_GB2312"/>
        <charset val="134"/>
      </rPr>
      <t>工程设计费</t>
    </r>
  </si>
  <si>
    <r>
      <rPr>
        <b/>
        <sz val="12"/>
        <color theme="1"/>
        <rFont val="仿宋_GB2312"/>
        <charset val="134"/>
      </rPr>
      <t>（五）</t>
    </r>
  </si>
  <si>
    <r>
      <rPr>
        <b/>
        <sz val="12"/>
        <color theme="1"/>
        <rFont val="仿宋_GB2312"/>
        <charset val="134"/>
      </rPr>
      <t>环境影响咨询费</t>
    </r>
  </si>
  <si>
    <r>
      <rPr>
        <b/>
        <sz val="12"/>
        <color theme="1"/>
        <rFont val="仿宋_GB2312"/>
        <charset val="134"/>
      </rPr>
      <t>（六）</t>
    </r>
  </si>
  <si>
    <r>
      <rPr>
        <b/>
        <sz val="12"/>
        <color theme="1"/>
        <rFont val="仿宋_GB2312"/>
        <charset val="134"/>
      </rPr>
      <t>场地准备费及临时设施费</t>
    </r>
  </si>
  <si>
    <r>
      <rPr>
        <b/>
        <sz val="12"/>
        <color theme="1"/>
        <rFont val="仿宋_GB2312"/>
        <charset val="134"/>
      </rPr>
      <t>（七）</t>
    </r>
  </si>
  <si>
    <r>
      <rPr>
        <b/>
        <sz val="12"/>
        <color theme="1"/>
        <rFont val="仿宋_GB2312"/>
        <charset val="134"/>
      </rPr>
      <t>工程保险费</t>
    </r>
  </si>
  <si>
    <r>
      <rPr>
        <b/>
        <sz val="12"/>
        <color theme="1"/>
        <rFont val="仿宋_GB2312"/>
        <charset val="134"/>
      </rPr>
      <t>（八）</t>
    </r>
  </si>
  <si>
    <r>
      <rPr>
        <b/>
        <sz val="12"/>
        <color theme="1"/>
        <rFont val="仿宋_GB2312"/>
        <charset val="134"/>
      </rPr>
      <t>检验试验费</t>
    </r>
  </si>
  <si>
    <r>
      <rPr>
        <sz val="12"/>
        <color theme="1"/>
        <rFont val="方正黑体_GBK"/>
        <charset val="134"/>
      </rPr>
      <t>三</t>
    </r>
  </si>
  <si>
    <r>
      <rPr>
        <sz val="12"/>
        <color theme="1"/>
        <rFont val="方正黑体_GBK"/>
        <charset val="134"/>
      </rPr>
      <t>预备费用</t>
    </r>
  </si>
  <si>
    <r>
      <rPr>
        <sz val="12"/>
        <color theme="1"/>
        <rFont val="仿宋_GB2312"/>
        <charset val="134"/>
      </rPr>
      <t>基本预备费</t>
    </r>
  </si>
  <si>
    <r>
      <rPr>
        <sz val="12"/>
        <color indexed="8"/>
        <rFont val="方正黑体_GBK"/>
        <charset val="134"/>
      </rPr>
      <t>四</t>
    </r>
  </si>
  <si>
    <r>
      <rPr>
        <sz val="12"/>
        <color indexed="8"/>
        <rFont val="方正黑体_GBK"/>
        <charset val="134"/>
      </rPr>
      <t>项目总投资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</si>
</sst>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4"/>
      <name val="Times New Roman"/>
      <charset val="134"/>
    </font>
    <font>
      <b/>
      <sz val="20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4"/>
      <name val="仿宋_GB2312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indexed="8"/>
      <name val="方正黑体_GBK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5">
    <xf numFmtId="0" fontId="0" fillId="0" borderId="0">
      <alignment vertical="center"/>
    </xf>
    <xf numFmtId="0" fontId="18" fillId="0" borderId="0"/>
    <xf numFmtId="0" fontId="23" fillId="0" borderId="0">
      <alignment vertical="center"/>
    </xf>
    <xf numFmtId="0" fontId="24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/>
    <xf numFmtId="0" fontId="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28" borderId="8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5">
    <cellStyle name="常规" xfId="0" builtinId="0"/>
    <cellStyle name="常规 2 10" xfId="1"/>
    <cellStyle name="常规_那蒙概算" xfId="2"/>
    <cellStyle name="常规 14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常规 11 2" xfId="9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Normal" xfId="21"/>
    <cellStyle name="20% - 强调文字颜色 2" xfId="22" builtinId="34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60% - 强调文字颜色 6" xfId="34" builtinId="52"/>
    <cellStyle name="输入" xfId="35" builtinId="20"/>
    <cellStyle name="输出" xfId="36" builtinId="21"/>
    <cellStyle name="检查单元格" xfId="37" builtinId="23"/>
    <cellStyle name="链接单元格" xfId="38" builtinId="24"/>
    <cellStyle name="60% - 强调文字颜色 1" xfId="39" builtinId="32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3"/>
  <sheetViews>
    <sheetView tabSelected="1" workbookViewId="0">
      <pane ySplit="4" topLeftCell="A5" activePane="bottomLeft" state="frozen"/>
      <selection/>
      <selection pane="bottomLeft" activeCell="J59" sqref="J59"/>
    </sheetView>
  </sheetViews>
  <sheetFormatPr defaultColWidth="9" defaultRowHeight="14.25" outlineLevelCol="6"/>
  <cols>
    <col min="1" max="1" width="9.375" style="4" customWidth="1"/>
    <col min="2" max="2" width="25.5" style="5" customWidth="1"/>
    <col min="3" max="3" width="12.25" style="4" customWidth="1"/>
    <col min="4" max="4" width="9.375" style="4"/>
    <col min="5" max="5" width="10.875" style="4" customWidth="1"/>
    <col min="6" max="6" width="9.375" style="4"/>
    <col min="7" max="7" width="10.375" style="4"/>
    <col min="8" max="16384" width="9" style="4"/>
  </cols>
  <sheetData>
    <row r="1" ht="19" customHeight="1" spans="1:1">
      <c r="A1" s="6" t="s">
        <v>0</v>
      </c>
    </row>
    <row r="2" ht="51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20" customHeight="1" spans="1:7">
      <c r="A3" s="8" t="s">
        <v>2</v>
      </c>
      <c r="B3" s="9" t="s">
        <v>3</v>
      </c>
      <c r="C3" s="8" t="s">
        <v>4</v>
      </c>
      <c r="D3" s="8"/>
      <c r="E3" s="8"/>
      <c r="F3" s="8"/>
      <c r="G3" s="8"/>
    </row>
    <row r="4" s="1" customFormat="1" ht="20" customHeight="1" spans="1:7">
      <c r="A4" s="10"/>
      <c r="B4" s="11"/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</row>
    <row r="5" s="1" customFormat="1" ht="24" customHeight="1" spans="1:7">
      <c r="A5" s="12" t="s">
        <v>10</v>
      </c>
      <c r="B5" s="13" t="s">
        <v>11</v>
      </c>
      <c r="C5" s="14">
        <f>SUM(C6,C9,C15,C17,C19)</f>
        <v>1627.95</v>
      </c>
      <c r="D5" s="14">
        <f>SUM(D6,D9,D15,D17,D19)</f>
        <v>76.41</v>
      </c>
      <c r="E5" s="14">
        <f>SUM(E6,E9,E15,E17,E19)</f>
        <v>22.2</v>
      </c>
      <c r="F5" s="14"/>
      <c r="G5" s="14">
        <f>SUM(C5:E5)</f>
        <v>1726.56</v>
      </c>
    </row>
    <row r="6" s="2" customFormat="1" ht="33" customHeight="1" spans="1:7">
      <c r="A6" s="15" t="s">
        <v>12</v>
      </c>
      <c r="B6" s="16" t="s">
        <v>13</v>
      </c>
      <c r="C6" s="15">
        <f>SUM(C7:C8)</f>
        <v>514.02</v>
      </c>
      <c r="D6" s="15"/>
      <c r="E6" s="15"/>
      <c r="F6" s="15"/>
      <c r="G6" s="15">
        <f t="shared" ref="G6:G38" si="0">SUM(C6:E6)</f>
        <v>514.02</v>
      </c>
    </row>
    <row r="7" s="3" customFormat="1" ht="38" customHeight="1" spans="1:7">
      <c r="A7" s="14">
        <v>1</v>
      </c>
      <c r="B7" s="17" t="s">
        <v>14</v>
      </c>
      <c r="C7" s="14">
        <v>461.5</v>
      </c>
      <c r="D7" s="14"/>
      <c r="E7" s="14"/>
      <c r="F7" s="14"/>
      <c r="G7" s="14">
        <f t="shared" si="0"/>
        <v>461.5</v>
      </c>
    </row>
    <row r="8" s="3" customFormat="1" ht="28" customHeight="1" spans="1:7">
      <c r="A8" s="14">
        <v>2</v>
      </c>
      <c r="B8" s="17" t="s">
        <v>15</v>
      </c>
      <c r="C8" s="14">
        <v>52.52</v>
      </c>
      <c r="D8" s="14"/>
      <c r="E8" s="14"/>
      <c r="F8" s="14"/>
      <c r="G8" s="14">
        <f t="shared" si="0"/>
        <v>52.52</v>
      </c>
    </row>
    <row r="9" s="2" customFormat="1" ht="38" customHeight="1" spans="1:7">
      <c r="A9" s="15" t="s">
        <v>16</v>
      </c>
      <c r="B9" s="16" t="s">
        <v>17</v>
      </c>
      <c r="C9" s="15">
        <f>SUM(C10:C14)</f>
        <v>226</v>
      </c>
      <c r="D9" s="15"/>
      <c r="E9" s="15"/>
      <c r="F9" s="15"/>
      <c r="G9" s="15">
        <f t="shared" si="0"/>
        <v>226</v>
      </c>
    </row>
    <row r="10" s="3" customFormat="1" ht="38" customHeight="1" spans="1:7">
      <c r="A10" s="14">
        <v>1</v>
      </c>
      <c r="B10" s="17" t="s">
        <v>18</v>
      </c>
      <c r="C10" s="14">
        <v>50</v>
      </c>
      <c r="D10" s="14"/>
      <c r="E10" s="14"/>
      <c r="F10" s="14"/>
      <c r="G10" s="14">
        <f t="shared" si="0"/>
        <v>50</v>
      </c>
    </row>
    <row r="11" s="3" customFormat="1" ht="38" customHeight="1" spans="1:7">
      <c r="A11" s="14">
        <v>2</v>
      </c>
      <c r="B11" s="17" t="s">
        <v>19</v>
      </c>
      <c r="C11" s="14">
        <v>50</v>
      </c>
      <c r="D11" s="14"/>
      <c r="E11" s="14"/>
      <c r="F11" s="14"/>
      <c r="G11" s="14">
        <f t="shared" si="0"/>
        <v>50</v>
      </c>
    </row>
    <row r="12" s="3" customFormat="1" ht="38" customHeight="1" spans="1:7">
      <c r="A12" s="14">
        <v>3</v>
      </c>
      <c r="B12" s="17" t="s">
        <v>20</v>
      </c>
      <c r="C12" s="14">
        <v>50</v>
      </c>
      <c r="D12" s="14"/>
      <c r="E12" s="14"/>
      <c r="F12" s="14"/>
      <c r="G12" s="14">
        <f t="shared" si="0"/>
        <v>50</v>
      </c>
    </row>
    <row r="13" s="3" customFormat="1" ht="38" customHeight="1" spans="1:7">
      <c r="A13" s="14">
        <v>4</v>
      </c>
      <c r="B13" s="17" t="s">
        <v>21</v>
      </c>
      <c r="C13" s="14">
        <v>40</v>
      </c>
      <c r="D13" s="14"/>
      <c r="E13" s="14"/>
      <c r="F13" s="14"/>
      <c r="G13" s="14">
        <f t="shared" si="0"/>
        <v>40</v>
      </c>
    </row>
    <row r="14" s="3" customFormat="1" ht="38" customHeight="1" spans="1:7">
      <c r="A14" s="14">
        <v>5</v>
      </c>
      <c r="B14" s="17" t="s">
        <v>22</v>
      </c>
      <c r="C14" s="14">
        <v>36</v>
      </c>
      <c r="D14" s="14"/>
      <c r="E14" s="14"/>
      <c r="F14" s="14"/>
      <c r="G14" s="14">
        <f t="shared" si="0"/>
        <v>36</v>
      </c>
    </row>
    <row r="15" s="2" customFormat="1" ht="38" customHeight="1" spans="1:7">
      <c r="A15" s="15" t="s">
        <v>23</v>
      </c>
      <c r="B15" s="16" t="s">
        <v>24</v>
      </c>
      <c r="C15" s="15">
        <f>C16</f>
        <v>359.67</v>
      </c>
      <c r="D15" s="15"/>
      <c r="E15" s="15"/>
      <c r="F15" s="15"/>
      <c r="G15" s="15">
        <f t="shared" si="0"/>
        <v>359.67</v>
      </c>
    </row>
    <row r="16" s="3" customFormat="1" ht="38" customHeight="1" spans="1:7">
      <c r="A16" s="14">
        <v>1</v>
      </c>
      <c r="B16" s="17" t="s">
        <v>25</v>
      </c>
      <c r="C16" s="14">
        <v>359.67</v>
      </c>
      <c r="D16" s="14"/>
      <c r="E16" s="14"/>
      <c r="F16" s="14"/>
      <c r="G16" s="14">
        <f t="shared" si="0"/>
        <v>359.67</v>
      </c>
    </row>
    <row r="17" s="2" customFormat="1" ht="38" customHeight="1" spans="1:7">
      <c r="A17" s="15" t="s">
        <v>26</v>
      </c>
      <c r="B17" s="16" t="s">
        <v>27</v>
      </c>
      <c r="C17" s="15">
        <f>C18</f>
        <v>162.97</v>
      </c>
      <c r="D17" s="15"/>
      <c r="E17" s="15"/>
      <c r="F17" s="15"/>
      <c r="G17" s="15">
        <f t="shared" si="0"/>
        <v>162.97</v>
      </c>
    </row>
    <row r="18" s="3" customFormat="1" ht="38" customHeight="1" spans="1:7">
      <c r="A18" s="14">
        <v>1</v>
      </c>
      <c r="B18" s="17" t="s">
        <v>28</v>
      </c>
      <c r="C18" s="14">
        <v>162.97</v>
      </c>
      <c r="D18" s="14"/>
      <c r="E18" s="14"/>
      <c r="F18" s="14"/>
      <c r="G18" s="14">
        <f t="shared" si="0"/>
        <v>162.97</v>
      </c>
    </row>
    <row r="19" s="2" customFormat="1" ht="38" customHeight="1" spans="1:7">
      <c r="A19" s="15" t="s">
        <v>29</v>
      </c>
      <c r="B19" s="16" t="s">
        <v>30</v>
      </c>
      <c r="C19" s="15">
        <f>SUM(C20:C21,C24:C25,C27,C29:C38)</f>
        <v>365.29</v>
      </c>
      <c r="D19" s="15">
        <f>SUM(D20:D21,D24:D25,D27,D29:D38)</f>
        <v>76.41</v>
      </c>
      <c r="E19" s="15">
        <f>SUM(E20:E21,E24:E25,E27,E29:E38)</f>
        <v>22.2</v>
      </c>
      <c r="F19" s="15"/>
      <c r="G19" s="15">
        <f t="shared" si="0"/>
        <v>463.9</v>
      </c>
    </row>
    <row r="20" s="3" customFormat="1" ht="38" customHeight="1" spans="1:7">
      <c r="A20" s="14">
        <v>1</v>
      </c>
      <c r="B20" s="17" t="s">
        <v>31</v>
      </c>
      <c r="C20" s="14">
        <v>250.13</v>
      </c>
      <c r="D20" s="14"/>
      <c r="E20" s="14"/>
      <c r="F20" s="14"/>
      <c r="G20" s="14">
        <f t="shared" si="0"/>
        <v>250.13</v>
      </c>
    </row>
    <row r="21" s="3" customFormat="1" ht="38" customHeight="1" spans="1:7">
      <c r="A21" s="14">
        <v>2</v>
      </c>
      <c r="B21" s="17" t="s">
        <v>32</v>
      </c>
      <c r="C21" s="14">
        <f>SUM(C22:C23)</f>
        <v>69.4</v>
      </c>
      <c r="D21" s="14"/>
      <c r="E21" s="14"/>
      <c r="F21" s="14"/>
      <c r="G21" s="14">
        <f t="shared" si="0"/>
        <v>69.4</v>
      </c>
    </row>
    <row r="22" s="3" customFormat="1" ht="38" customHeight="1" spans="1:7">
      <c r="A22" s="14">
        <v>2.1</v>
      </c>
      <c r="B22" s="17" t="s">
        <v>33</v>
      </c>
      <c r="C22" s="14">
        <v>53.43</v>
      </c>
      <c r="D22" s="14"/>
      <c r="E22" s="14"/>
      <c r="F22" s="14"/>
      <c r="G22" s="14">
        <f t="shared" si="0"/>
        <v>53.43</v>
      </c>
    </row>
    <row r="23" s="3" customFormat="1" ht="38" customHeight="1" spans="1:7">
      <c r="A23" s="14">
        <v>2.2</v>
      </c>
      <c r="B23" s="17" t="s">
        <v>34</v>
      </c>
      <c r="C23" s="14">
        <v>15.97</v>
      </c>
      <c r="D23" s="14"/>
      <c r="E23" s="14"/>
      <c r="F23" s="14"/>
      <c r="G23" s="14">
        <f t="shared" si="0"/>
        <v>15.97</v>
      </c>
    </row>
    <row r="24" s="3" customFormat="1" ht="38" customHeight="1" spans="1:7">
      <c r="A24" s="14">
        <v>3</v>
      </c>
      <c r="B24" s="17" t="s">
        <v>35</v>
      </c>
      <c r="C24" s="14"/>
      <c r="D24" s="14">
        <v>76.41</v>
      </c>
      <c r="E24" s="14"/>
      <c r="F24" s="14"/>
      <c r="G24" s="14">
        <f t="shared" si="0"/>
        <v>76.41</v>
      </c>
    </row>
    <row r="25" s="3" customFormat="1" ht="38" customHeight="1" spans="1:7">
      <c r="A25" s="14">
        <v>4</v>
      </c>
      <c r="B25" s="17" t="s">
        <v>36</v>
      </c>
      <c r="C25" s="14"/>
      <c r="D25" s="14"/>
      <c r="E25" s="14">
        <v>1.8</v>
      </c>
      <c r="F25" s="14"/>
      <c r="G25" s="14">
        <f t="shared" si="0"/>
        <v>1.8</v>
      </c>
    </row>
    <row r="26" s="3" customFormat="1" ht="38" customHeight="1" spans="1:7">
      <c r="A26" s="14">
        <v>4.1</v>
      </c>
      <c r="B26" s="17" t="s">
        <v>37</v>
      </c>
      <c r="C26" s="14"/>
      <c r="D26" s="14"/>
      <c r="E26" s="14">
        <v>1.8</v>
      </c>
      <c r="F26" s="14"/>
      <c r="G26" s="14">
        <f t="shared" si="0"/>
        <v>1.8</v>
      </c>
    </row>
    <row r="27" s="3" customFormat="1" ht="38" customHeight="1" spans="1:7">
      <c r="A27" s="14">
        <v>5</v>
      </c>
      <c r="B27" s="17" t="s">
        <v>38</v>
      </c>
      <c r="C27" s="14"/>
      <c r="D27" s="14"/>
      <c r="E27" s="14">
        <v>6</v>
      </c>
      <c r="F27" s="14"/>
      <c r="G27" s="14">
        <f t="shared" si="0"/>
        <v>6</v>
      </c>
    </row>
    <row r="28" s="3" customFormat="1" ht="38" customHeight="1" spans="1:7">
      <c r="A28" s="14">
        <v>5.1</v>
      </c>
      <c r="B28" s="17" t="s">
        <v>39</v>
      </c>
      <c r="C28" s="14"/>
      <c r="D28" s="14"/>
      <c r="E28" s="14">
        <v>6</v>
      </c>
      <c r="F28" s="14"/>
      <c r="G28" s="14">
        <f t="shared" si="0"/>
        <v>6</v>
      </c>
    </row>
    <row r="29" s="3" customFormat="1" ht="38" customHeight="1" spans="1:7">
      <c r="A29" s="14">
        <v>6</v>
      </c>
      <c r="B29" s="17" t="s">
        <v>40</v>
      </c>
      <c r="C29" s="14">
        <v>9</v>
      </c>
      <c r="D29" s="14"/>
      <c r="E29" s="14"/>
      <c r="F29" s="14"/>
      <c r="G29" s="14">
        <f t="shared" si="0"/>
        <v>9</v>
      </c>
    </row>
    <row r="30" s="3" customFormat="1" ht="38" customHeight="1" spans="1:7">
      <c r="A30" s="14">
        <v>7</v>
      </c>
      <c r="B30" s="17" t="s">
        <v>41</v>
      </c>
      <c r="C30" s="14">
        <v>3</v>
      </c>
      <c r="D30" s="14"/>
      <c r="E30" s="14"/>
      <c r="F30" s="14"/>
      <c r="G30" s="14">
        <f t="shared" si="0"/>
        <v>3</v>
      </c>
    </row>
    <row r="31" s="3" customFormat="1" ht="38" customHeight="1" spans="1:7">
      <c r="A31" s="14">
        <v>8</v>
      </c>
      <c r="B31" s="17" t="s">
        <v>42</v>
      </c>
      <c r="C31" s="14"/>
      <c r="D31" s="14"/>
      <c r="E31" s="14">
        <v>9</v>
      </c>
      <c r="F31" s="14"/>
      <c r="G31" s="14">
        <f t="shared" si="0"/>
        <v>9</v>
      </c>
    </row>
    <row r="32" s="3" customFormat="1" ht="38" customHeight="1" spans="1:7">
      <c r="A32" s="14">
        <v>9</v>
      </c>
      <c r="B32" s="17" t="s">
        <v>43</v>
      </c>
      <c r="C32" s="14">
        <v>13.55</v>
      </c>
      <c r="D32" s="14"/>
      <c r="E32" s="14"/>
      <c r="F32" s="14"/>
      <c r="G32" s="14">
        <f t="shared" si="0"/>
        <v>13.55</v>
      </c>
    </row>
    <row r="33" s="3" customFormat="1" ht="38" customHeight="1" spans="1:7">
      <c r="A33" s="14">
        <v>10</v>
      </c>
      <c r="B33" s="17" t="s">
        <v>44</v>
      </c>
      <c r="C33" s="14">
        <v>0.75</v>
      </c>
      <c r="D33" s="14"/>
      <c r="E33" s="14"/>
      <c r="F33" s="14"/>
      <c r="G33" s="14">
        <f t="shared" si="0"/>
        <v>0.75</v>
      </c>
    </row>
    <row r="34" s="3" customFormat="1" ht="38" customHeight="1" spans="1:7">
      <c r="A34" s="14">
        <v>11</v>
      </c>
      <c r="B34" s="17" t="s">
        <v>45</v>
      </c>
      <c r="C34" s="14"/>
      <c r="D34" s="14"/>
      <c r="E34" s="14">
        <v>0.9</v>
      </c>
      <c r="F34" s="14"/>
      <c r="G34" s="14">
        <f t="shared" si="0"/>
        <v>0.9</v>
      </c>
    </row>
    <row r="35" s="3" customFormat="1" ht="38" customHeight="1" spans="1:7">
      <c r="A35" s="14">
        <v>12</v>
      </c>
      <c r="B35" s="17" t="s">
        <v>46</v>
      </c>
      <c r="C35" s="14">
        <v>2</v>
      </c>
      <c r="D35" s="14"/>
      <c r="E35" s="14"/>
      <c r="F35" s="14"/>
      <c r="G35" s="14">
        <f t="shared" si="0"/>
        <v>2</v>
      </c>
    </row>
    <row r="36" s="3" customFormat="1" ht="38" customHeight="1" spans="1:7">
      <c r="A36" s="14">
        <v>13</v>
      </c>
      <c r="B36" s="17" t="s">
        <v>47</v>
      </c>
      <c r="C36" s="14">
        <v>16.44</v>
      </c>
      <c r="D36" s="14"/>
      <c r="E36" s="14"/>
      <c r="F36" s="14"/>
      <c r="G36" s="14">
        <f t="shared" si="0"/>
        <v>16.44</v>
      </c>
    </row>
    <row r="37" s="3" customFormat="1" ht="38" customHeight="1" spans="1:7">
      <c r="A37" s="14">
        <v>14</v>
      </c>
      <c r="B37" s="17" t="s">
        <v>48</v>
      </c>
      <c r="C37" s="14"/>
      <c r="D37" s="14"/>
      <c r="E37" s="14">
        <v>4.5</v>
      </c>
      <c r="F37" s="14"/>
      <c r="G37" s="14">
        <f t="shared" si="0"/>
        <v>4.5</v>
      </c>
    </row>
    <row r="38" s="3" customFormat="1" ht="38" customHeight="1" spans="1:7">
      <c r="A38" s="14">
        <v>15</v>
      </c>
      <c r="B38" s="17" t="s">
        <v>49</v>
      </c>
      <c r="C38" s="14">
        <v>1.02</v>
      </c>
      <c r="D38" s="14"/>
      <c r="E38" s="14"/>
      <c r="F38" s="14"/>
      <c r="G38" s="14">
        <f t="shared" si="0"/>
        <v>1.02</v>
      </c>
    </row>
    <row r="39" s="3" customFormat="1" ht="38" customHeight="1" spans="1:7">
      <c r="A39" s="14" t="s">
        <v>50</v>
      </c>
      <c r="B39" s="17" t="s">
        <v>51</v>
      </c>
      <c r="C39" s="14"/>
      <c r="D39" s="14"/>
      <c r="E39" s="14"/>
      <c r="F39" s="14">
        <f>SUM(F40,F50:F51,F54,F57,F58:F60)</f>
        <v>230.17</v>
      </c>
      <c r="G39" s="14">
        <f>F39</f>
        <v>230.17</v>
      </c>
    </row>
    <row r="40" s="2" customFormat="1" ht="38" customHeight="1" spans="1:7">
      <c r="A40" s="15" t="s">
        <v>12</v>
      </c>
      <c r="B40" s="16" t="s">
        <v>52</v>
      </c>
      <c r="C40" s="15"/>
      <c r="D40" s="15"/>
      <c r="E40" s="15"/>
      <c r="F40" s="15">
        <v>87.35</v>
      </c>
      <c r="G40" s="15">
        <f t="shared" ref="G40:G60" si="1">F40</f>
        <v>87.35</v>
      </c>
    </row>
    <row r="41" s="3" customFormat="1" ht="38" customHeight="1" spans="1:7">
      <c r="A41" s="14">
        <v>1</v>
      </c>
      <c r="B41" s="17" t="s">
        <v>53</v>
      </c>
      <c r="C41" s="14"/>
      <c r="D41" s="14"/>
      <c r="E41" s="14"/>
      <c r="F41" s="14">
        <v>35.15</v>
      </c>
      <c r="G41" s="14">
        <f t="shared" si="1"/>
        <v>35.15</v>
      </c>
    </row>
    <row r="42" s="3" customFormat="1" ht="38" customHeight="1" spans="1:7">
      <c r="A42" s="14">
        <v>2</v>
      </c>
      <c r="B42" s="17" t="s">
        <v>54</v>
      </c>
      <c r="C42" s="14"/>
      <c r="D42" s="14"/>
      <c r="E42" s="14"/>
      <c r="F42" s="14">
        <v>4.8</v>
      </c>
      <c r="G42" s="14">
        <f t="shared" si="1"/>
        <v>4.8</v>
      </c>
    </row>
    <row r="43" s="3" customFormat="1" ht="38" customHeight="1" spans="1:7">
      <c r="A43" s="14">
        <v>3</v>
      </c>
      <c r="B43" s="17" t="s">
        <v>55</v>
      </c>
      <c r="C43" s="14"/>
      <c r="D43" s="14"/>
      <c r="E43" s="14"/>
      <c r="F43" s="14">
        <v>4.58</v>
      </c>
      <c r="G43" s="14">
        <f t="shared" si="1"/>
        <v>4.58</v>
      </c>
    </row>
    <row r="44" s="3" customFormat="1" ht="38" customHeight="1" spans="1:7">
      <c r="A44" s="14">
        <v>3.1</v>
      </c>
      <c r="B44" s="17" t="s">
        <v>56</v>
      </c>
      <c r="C44" s="14"/>
      <c r="D44" s="14"/>
      <c r="E44" s="14"/>
      <c r="F44" s="14">
        <v>4.58</v>
      </c>
      <c r="G44" s="14">
        <f t="shared" si="1"/>
        <v>4.58</v>
      </c>
    </row>
    <row r="45" s="3" customFormat="1" ht="38" customHeight="1" spans="1:7">
      <c r="A45" s="14">
        <v>4</v>
      </c>
      <c r="B45" s="17" t="s">
        <v>57</v>
      </c>
      <c r="C45" s="14"/>
      <c r="D45" s="14"/>
      <c r="E45" s="14"/>
      <c r="F45" s="14">
        <v>16.2</v>
      </c>
      <c r="G45" s="14">
        <f t="shared" si="1"/>
        <v>16.2</v>
      </c>
    </row>
    <row r="46" s="3" customFormat="1" ht="38" customHeight="1" spans="1:7">
      <c r="A46" s="14">
        <v>4.1</v>
      </c>
      <c r="B46" s="17" t="s">
        <v>58</v>
      </c>
      <c r="C46" s="14"/>
      <c r="D46" s="14"/>
      <c r="E46" s="14"/>
      <c r="F46" s="14">
        <v>4.86</v>
      </c>
      <c r="G46" s="14">
        <f t="shared" si="1"/>
        <v>4.86</v>
      </c>
    </row>
    <row r="47" s="3" customFormat="1" ht="38" customHeight="1" spans="1:7">
      <c r="A47" s="14">
        <v>4.2</v>
      </c>
      <c r="B47" s="17" t="s">
        <v>59</v>
      </c>
      <c r="C47" s="14"/>
      <c r="D47" s="14"/>
      <c r="E47" s="14"/>
      <c r="F47" s="14">
        <v>6.48</v>
      </c>
      <c r="G47" s="14">
        <f t="shared" si="1"/>
        <v>6.48</v>
      </c>
    </row>
    <row r="48" s="3" customFormat="1" ht="38" customHeight="1" spans="1:7">
      <c r="A48" s="14">
        <v>4.3</v>
      </c>
      <c r="B48" s="17" t="s">
        <v>60</v>
      </c>
      <c r="C48" s="14"/>
      <c r="D48" s="14"/>
      <c r="E48" s="14"/>
      <c r="F48" s="14">
        <v>4.86</v>
      </c>
      <c r="G48" s="14">
        <f t="shared" si="1"/>
        <v>4.86</v>
      </c>
    </row>
    <row r="49" s="3" customFormat="1" ht="38" customHeight="1" spans="1:7">
      <c r="A49" s="14">
        <v>5</v>
      </c>
      <c r="B49" s="17" t="s">
        <v>61</v>
      </c>
      <c r="C49" s="14"/>
      <c r="D49" s="14"/>
      <c r="E49" s="14"/>
      <c r="F49" s="14">
        <v>26.62</v>
      </c>
      <c r="G49" s="14">
        <f t="shared" si="1"/>
        <v>26.62</v>
      </c>
    </row>
    <row r="50" s="2" customFormat="1" ht="38" customHeight="1" spans="1:7">
      <c r="A50" s="15" t="s">
        <v>16</v>
      </c>
      <c r="B50" s="16" t="s">
        <v>62</v>
      </c>
      <c r="C50" s="15"/>
      <c r="D50" s="15"/>
      <c r="E50" s="15"/>
      <c r="F50" s="15">
        <v>0</v>
      </c>
      <c r="G50" s="15">
        <f t="shared" si="1"/>
        <v>0</v>
      </c>
    </row>
    <row r="51" s="2" customFormat="1" ht="38" customHeight="1" spans="1:7">
      <c r="A51" s="15" t="s">
        <v>23</v>
      </c>
      <c r="B51" s="16" t="s">
        <v>63</v>
      </c>
      <c r="C51" s="15"/>
      <c r="D51" s="15"/>
      <c r="E51" s="15"/>
      <c r="F51" s="15">
        <v>4.87</v>
      </c>
      <c r="G51" s="15">
        <f t="shared" si="1"/>
        <v>4.87</v>
      </c>
    </row>
    <row r="52" s="3" customFormat="1" ht="38" customHeight="1" spans="1:7">
      <c r="A52" s="14">
        <v>1</v>
      </c>
      <c r="B52" s="17" t="s">
        <v>64</v>
      </c>
      <c r="C52" s="14"/>
      <c r="D52" s="14"/>
      <c r="E52" s="14"/>
      <c r="F52" s="14">
        <v>1.57</v>
      </c>
      <c r="G52" s="14">
        <f t="shared" si="1"/>
        <v>1.57</v>
      </c>
    </row>
    <row r="53" s="3" customFormat="1" ht="38" customHeight="1" spans="1:7">
      <c r="A53" s="14">
        <v>2</v>
      </c>
      <c r="B53" s="17" t="s">
        <v>65</v>
      </c>
      <c r="C53" s="14"/>
      <c r="D53" s="14"/>
      <c r="E53" s="14"/>
      <c r="F53" s="14">
        <v>3.3</v>
      </c>
      <c r="G53" s="14">
        <f t="shared" si="1"/>
        <v>3.3</v>
      </c>
    </row>
    <row r="54" s="2" customFormat="1" ht="38" customHeight="1" spans="1:7">
      <c r="A54" s="15" t="s">
        <v>66</v>
      </c>
      <c r="B54" s="16" t="s">
        <v>67</v>
      </c>
      <c r="C54" s="15"/>
      <c r="D54" s="15"/>
      <c r="E54" s="15"/>
      <c r="F54" s="15">
        <v>95.91</v>
      </c>
      <c r="G54" s="15">
        <f t="shared" si="1"/>
        <v>95.91</v>
      </c>
    </row>
    <row r="55" s="3" customFormat="1" ht="38" customHeight="1" spans="1:7">
      <c r="A55" s="14">
        <v>1</v>
      </c>
      <c r="B55" s="17" t="s">
        <v>68</v>
      </c>
      <c r="C55" s="14"/>
      <c r="D55" s="14"/>
      <c r="E55" s="14"/>
      <c r="F55" s="14">
        <v>17.27</v>
      </c>
      <c r="G55" s="14">
        <f t="shared" si="1"/>
        <v>17.27</v>
      </c>
    </row>
    <row r="56" s="3" customFormat="1" ht="38" customHeight="1" spans="1:7">
      <c r="A56" s="14">
        <v>2</v>
      </c>
      <c r="B56" s="17" t="s">
        <v>69</v>
      </c>
      <c r="C56" s="14"/>
      <c r="D56" s="14"/>
      <c r="E56" s="14"/>
      <c r="F56" s="14">
        <v>78.64</v>
      </c>
      <c r="G56" s="14">
        <f t="shared" si="1"/>
        <v>78.64</v>
      </c>
    </row>
    <row r="57" s="2" customFormat="1" ht="38" customHeight="1" spans="1:7">
      <c r="A57" s="15" t="s">
        <v>70</v>
      </c>
      <c r="B57" s="16" t="s">
        <v>71</v>
      </c>
      <c r="C57" s="15"/>
      <c r="D57" s="15"/>
      <c r="E57" s="15"/>
      <c r="F57" s="15">
        <v>2.32</v>
      </c>
      <c r="G57" s="15">
        <f t="shared" si="1"/>
        <v>2.32</v>
      </c>
    </row>
    <row r="58" s="2" customFormat="1" ht="38" customHeight="1" spans="1:7">
      <c r="A58" s="15" t="s">
        <v>72</v>
      </c>
      <c r="B58" s="16" t="s">
        <v>73</v>
      </c>
      <c r="C58" s="15"/>
      <c r="D58" s="15"/>
      <c r="E58" s="15"/>
      <c r="F58" s="15">
        <v>17.27</v>
      </c>
      <c r="G58" s="15">
        <f t="shared" si="1"/>
        <v>17.27</v>
      </c>
    </row>
    <row r="59" s="2" customFormat="1" ht="38" customHeight="1" spans="1:7">
      <c r="A59" s="15" t="s">
        <v>74</v>
      </c>
      <c r="B59" s="16" t="s">
        <v>75</v>
      </c>
      <c r="C59" s="15"/>
      <c r="D59" s="15"/>
      <c r="E59" s="15"/>
      <c r="F59" s="15">
        <v>5.18</v>
      </c>
      <c r="G59" s="15">
        <f t="shared" si="1"/>
        <v>5.18</v>
      </c>
    </row>
    <row r="60" s="2" customFormat="1" ht="38" customHeight="1" spans="1:7">
      <c r="A60" s="15" t="s">
        <v>76</v>
      </c>
      <c r="B60" s="16" t="s">
        <v>77</v>
      </c>
      <c r="C60" s="15"/>
      <c r="D60" s="15"/>
      <c r="E60" s="15"/>
      <c r="F60" s="15">
        <v>17.27</v>
      </c>
      <c r="G60" s="15">
        <f t="shared" si="1"/>
        <v>17.27</v>
      </c>
    </row>
    <row r="61" s="3" customFormat="1" ht="38" customHeight="1" spans="1:7">
      <c r="A61" s="14" t="s">
        <v>78</v>
      </c>
      <c r="B61" s="17" t="s">
        <v>79</v>
      </c>
      <c r="C61" s="14"/>
      <c r="D61" s="14"/>
      <c r="E61" s="14"/>
      <c r="F61" s="14">
        <v>97.84</v>
      </c>
      <c r="G61" s="14">
        <v>97.84</v>
      </c>
    </row>
    <row r="62" s="3" customFormat="1" ht="38" customHeight="1" spans="1:7">
      <c r="A62" s="14">
        <v>1</v>
      </c>
      <c r="B62" s="17" t="s">
        <v>80</v>
      </c>
      <c r="C62" s="14"/>
      <c r="D62" s="14"/>
      <c r="E62" s="14"/>
      <c r="F62" s="14">
        <v>97.84</v>
      </c>
      <c r="G62" s="14">
        <v>97.84</v>
      </c>
    </row>
    <row r="63" s="3" customFormat="1" ht="38" customHeight="1" spans="1:7">
      <c r="A63" s="12" t="s">
        <v>81</v>
      </c>
      <c r="B63" s="13" t="s">
        <v>82</v>
      </c>
      <c r="C63" s="14">
        <f>SUM(C5,C39,C61)</f>
        <v>1627.95</v>
      </c>
      <c r="D63" s="14">
        <f>SUM(D5,D39,D61)</f>
        <v>76.41</v>
      </c>
      <c r="E63" s="14">
        <f>SUM(E5,E39,E61)</f>
        <v>22.2</v>
      </c>
      <c r="F63" s="14">
        <f>SUM(F5,F39,F61)</f>
        <v>328.01</v>
      </c>
      <c r="G63" s="14">
        <f>SUM(C63:F63)</f>
        <v>2054.57</v>
      </c>
    </row>
  </sheetData>
  <mergeCells count="4">
    <mergeCell ref="A2:G2"/>
    <mergeCell ref="C3:G3"/>
    <mergeCell ref="A3:A4"/>
    <mergeCell ref="B3:B4"/>
  </mergeCells>
  <pageMargins left="0.751388888888889" right="0.751388888888889" top="1" bottom="0.298611111111111" header="0.5" footer="0.16875"/>
  <pageSetup paperSize="9" scale="93" fitToHeight="0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2021-02-14T01:56:00Z</dcterms:created>
  <cp:lastPrinted>2021-05-23T02:19:00Z</cp:lastPrinted>
  <dcterms:modified xsi:type="dcterms:W3CDTF">2024-09-27T21:26:40Z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F57D82F943E847BDA52AA8297D9E5720</vt:lpwstr>
  </property>
</Properties>
</file>