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<sst xmlns="http://schemas.openxmlformats.org/spreadsheetml/2006/main" count="34" uniqueCount="34">
  <si>
    <r>
      <t>附件</t>
    </r>
    <r>
      <rPr>
        <sz val="12"/>
        <rFont val="Times New Roman"/>
        <charset val="134"/>
      </rPr>
      <t>1</t>
    </r>
  </si>
  <si>
    <r>
      <t>钦州市</t>
    </r>
    <r>
      <rPr>
        <b/>
        <sz val="16"/>
        <rFont val="Times New Roman"/>
        <charset val="134"/>
      </rPr>
      <t>2025</t>
    </r>
    <r>
      <rPr>
        <b/>
        <sz val="16"/>
        <rFont val="宋体"/>
        <charset val="134"/>
      </rPr>
      <t>年建设用地供应计划汇总表</t>
    </r>
  </si>
  <si>
    <r>
      <rPr>
        <sz val="12"/>
        <rFont val="宋体"/>
        <charset val="134"/>
      </rPr>
      <t>填表单位：</t>
    </r>
  </si>
  <si>
    <t>单位：公顷</t>
  </si>
  <si>
    <t xml:space="preserve">行政区   </t>
  </si>
  <si>
    <r>
      <rPr>
        <b/>
        <sz val="10"/>
        <rFont val="黑体"/>
        <charset val="134"/>
      </rPr>
      <t>总量</t>
    </r>
  </si>
  <si>
    <t>存量</t>
  </si>
  <si>
    <t>增量</t>
  </si>
  <si>
    <r>
      <rPr>
        <b/>
        <sz val="10"/>
        <rFont val="黑体"/>
        <charset val="134"/>
      </rPr>
      <t>商服用地</t>
    </r>
  </si>
  <si>
    <r>
      <rPr>
        <b/>
        <sz val="10"/>
        <rFont val="黑体"/>
        <charset val="134"/>
      </rPr>
      <t>工矿仓储用地</t>
    </r>
  </si>
  <si>
    <t>住宅用地</t>
  </si>
  <si>
    <t>公共管理与服务用地</t>
  </si>
  <si>
    <t>公用设施用地</t>
  </si>
  <si>
    <t>交通运输用地</t>
  </si>
  <si>
    <t>绿地与开敞空间用地</t>
  </si>
  <si>
    <r>
      <rPr>
        <b/>
        <sz val="10"/>
        <rFont val="黑体"/>
        <charset val="134"/>
      </rPr>
      <t>特殊用地</t>
    </r>
  </si>
  <si>
    <t>其他用地</t>
  </si>
  <si>
    <r>
      <rPr>
        <b/>
        <sz val="10"/>
        <rFont val="黑体"/>
        <charset val="134"/>
      </rPr>
      <t>合计</t>
    </r>
  </si>
  <si>
    <r>
      <rPr>
        <b/>
        <sz val="10"/>
        <rFont val="黑体"/>
        <charset val="134"/>
      </rPr>
      <t>商品住房用地</t>
    </r>
  </si>
  <si>
    <r>
      <rPr>
        <b/>
        <sz val="10"/>
        <rFont val="黑体"/>
        <charset val="134"/>
      </rPr>
      <t>经济适用住房用地</t>
    </r>
  </si>
  <si>
    <r>
      <rPr>
        <b/>
        <sz val="10"/>
        <rFont val="黑体"/>
        <charset val="134"/>
      </rPr>
      <t>共有产权住房用地</t>
    </r>
  </si>
  <si>
    <t>其他住宅用地</t>
  </si>
  <si>
    <r>
      <rPr>
        <b/>
        <sz val="10"/>
        <rFont val="黑体"/>
        <charset val="134"/>
      </rPr>
      <t>租赁住房用地</t>
    </r>
  </si>
  <si>
    <r>
      <rPr>
        <b/>
        <sz val="10"/>
        <rFont val="黑体"/>
        <charset val="134"/>
      </rPr>
      <t>小计</t>
    </r>
  </si>
  <si>
    <r>
      <rPr>
        <b/>
        <sz val="10"/>
        <rFont val="黑体"/>
        <charset val="134"/>
      </rPr>
      <t>保障性租赁住房用地</t>
    </r>
  </si>
  <si>
    <r>
      <rPr>
        <b/>
        <sz val="10"/>
        <rFont val="黑体"/>
        <charset val="134"/>
      </rPr>
      <t>市场化租赁住房用地</t>
    </r>
  </si>
  <si>
    <t>市本级</t>
  </si>
  <si>
    <t>主城区</t>
  </si>
  <si>
    <t>中马产业园</t>
  </si>
  <si>
    <t>钦南区</t>
  </si>
  <si>
    <t>钦北区</t>
  </si>
  <si>
    <t>灵山县</t>
  </si>
  <si>
    <t>浦北县</t>
  </si>
  <si>
    <t>合计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</si>
</sst>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00_);[Red]\(0.0000\)"/>
    <numFmt numFmtId="177" formatCode="0.0000_ "/>
  </numFmts>
  <fonts count="28">
    <font>
      <sz val="11"/>
      <color theme="1"/>
      <name val="宋体"/>
      <charset val="134"/>
      <scheme val="minor"/>
    </font>
    <font>
      <sz val="12"/>
      <name val="Times New Roman"/>
      <charset val="134"/>
    </font>
    <font>
      <sz val="12"/>
      <name val="宋体"/>
      <charset val="134"/>
    </font>
    <font>
      <b/>
      <sz val="16"/>
      <name val="宋体"/>
      <charset val="134"/>
    </font>
    <font>
      <b/>
      <sz val="16"/>
      <name val="Times New Roman"/>
      <charset val="134"/>
    </font>
    <font>
      <b/>
      <sz val="11"/>
      <name val="黑体"/>
      <charset val="134"/>
    </font>
    <font>
      <b/>
      <sz val="10"/>
      <name val="Times New Roman"/>
      <charset val="134"/>
    </font>
    <font>
      <b/>
      <sz val="12"/>
      <color indexed="8"/>
      <name val="宋体"/>
      <charset val="134"/>
    </font>
    <font>
      <b/>
      <sz val="10"/>
      <name val="黑体"/>
      <charset val="134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3" fillId="4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15" applyNumberFormat="0" applyFont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1" fillId="0" borderId="14" applyNumberFormat="0" applyFill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4" fillId="0" borderId="16" applyNumberFormat="0" applyFill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2" borderId="17" applyNumberFormat="0" applyAlignment="0" applyProtection="0">
      <alignment vertical="center"/>
    </xf>
    <xf numFmtId="0" fontId="9" fillId="2" borderId="13" applyNumberFormat="0" applyAlignment="0" applyProtection="0">
      <alignment vertical="center"/>
    </xf>
    <xf numFmtId="0" fontId="26" fillId="19" borderId="19" applyNumberFormat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" fillId="0" borderId="0">
      <alignment vertical="center"/>
    </xf>
  </cellStyleXfs>
  <cellXfs count="28">
    <xf numFmtId="0" fontId="0" fillId="0" borderId="0" xfId="0">
      <alignment vertical="center"/>
    </xf>
    <xf numFmtId="0" fontId="1" fillId="0" borderId="0" xfId="49" applyNumberFormat="1" applyFont="1" applyFill="1" applyAlignment="1">
      <alignment horizontal="center" vertical="center" wrapText="1"/>
    </xf>
    <xf numFmtId="177" fontId="2" fillId="0" borderId="0" xfId="49" applyNumberFormat="1" applyFont="1" applyFill="1" applyAlignment="1">
      <alignment horizontal="center" vertical="center" wrapText="1"/>
    </xf>
    <xf numFmtId="0" fontId="2" fillId="0" borderId="0" xfId="49" applyNumberFormat="1" applyFont="1" applyFill="1" applyAlignment="1">
      <alignment horizontal="center" vertical="center" wrapText="1"/>
    </xf>
    <xf numFmtId="0" fontId="3" fillId="0" borderId="0" xfId="49" applyNumberFormat="1" applyFont="1" applyFill="1" applyAlignment="1">
      <alignment horizontal="center" vertical="center" wrapText="1"/>
    </xf>
    <xf numFmtId="0" fontId="4" fillId="0" borderId="0" xfId="49" applyNumberFormat="1" applyFont="1" applyFill="1" applyAlignment="1">
      <alignment horizontal="center" vertical="center" wrapText="1"/>
    </xf>
    <xf numFmtId="0" fontId="1" fillId="0" borderId="0" xfId="49" applyNumberFormat="1" applyFont="1" applyFill="1" applyAlignment="1">
      <alignment horizontal="left" vertical="center" wrapText="1"/>
    </xf>
    <xf numFmtId="0" fontId="2" fillId="0" borderId="0" xfId="49" applyNumberFormat="1" applyFont="1" applyFill="1" applyAlignment="1">
      <alignment horizontal="right" vertical="center" wrapText="1"/>
    </xf>
    <xf numFmtId="0" fontId="1" fillId="0" borderId="0" xfId="49" applyNumberFormat="1" applyFont="1" applyFill="1" applyAlignment="1">
      <alignment horizontal="right" vertical="center" wrapText="1"/>
    </xf>
    <xf numFmtId="0" fontId="5" fillId="0" borderId="1" xfId="49" applyNumberFormat="1" applyFont="1" applyFill="1" applyBorder="1" applyAlignment="1">
      <alignment horizontal="center" vertical="center" wrapText="1"/>
    </xf>
    <xf numFmtId="0" fontId="5" fillId="0" borderId="2" xfId="49" applyNumberFormat="1" applyFont="1" applyFill="1" applyBorder="1" applyAlignment="1">
      <alignment horizontal="center" vertical="center" wrapText="1"/>
    </xf>
    <xf numFmtId="0" fontId="6" fillId="0" borderId="3" xfId="49" applyFont="1" applyFill="1" applyBorder="1" applyAlignment="1">
      <alignment horizontal="center" vertical="center" wrapText="1"/>
    </xf>
    <xf numFmtId="176" fontId="7" fillId="0" borderId="3" xfId="0" applyNumberFormat="1" applyFont="1" applyFill="1" applyBorder="1" applyAlignment="1">
      <alignment horizontal="center" vertical="center"/>
    </xf>
    <xf numFmtId="0" fontId="7" fillId="0" borderId="3" xfId="0" applyNumberFormat="1" applyFont="1" applyFill="1" applyBorder="1" applyAlignment="1">
      <alignment horizontal="center" vertical="center"/>
    </xf>
    <xf numFmtId="0" fontId="8" fillId="0" borderId="3" xfId="49" applyFont="1" applyFill="1" applyBorder="1" applyAlignment="1">
      <alignment horizontal="center" vertical="center" wrapText="1"/>
    </xf>
    <xf numFmtId="0" fontId="5" fillId="0" borderId="4" xfId="49" applyNumberFormat="1" applyFont="1" applyFill="1" applyBorder="1" applyAlignment="1">
      <alignment horizontal="center" vertical="center" wrapText="1"/>
    </xf>
    <xf numFmtId="0" fontId="5" fillId="0" borderId="5" xfId="49" applyNumberFormat="1" applyFont="1" applyFill="1" applyBorder="1" applyAlignment="1">
      <alignment horizontal="center" vertical="center" wrapText="1"/>
    </xf>
    <xf numFmtId="0" fontId="5" fillId="0" borderId="6" xfId="49" applyNumberFormat="1" applyFont="1" applyFill="1" applyBorder="1" applyAlignment="1">
      <alignment horizontal="center" vertical="center" wrapText="1"/>
    </xf>
    <xf numFmtId="0" fontId="5" fillId="0" borderId="7" xfId="49" applyNumberFormat="1" applyFont="1" applyFill="1" applyBorder="1" applyAlignment="1">
      <alignment horizontal="center" vertical="center" wrapText="1"/>
    </xf>
    <xf numFmtId="177" fontId="2" fillId="0" borderId="8" xfId="49" applyNumberFormat="1" applyFont="1" applyFill="1" applyBorder="1" applyAlignment="1">
      <alignment horizontal="center" vertical="center" wrapText="1"/>
    </xf>
    <xf numFmtId="177" fontId="2" fillId="0" borderId="3" xfId="49" applyNumberFormat="1" applyFont="1" applyFill="1" applyBorder="1" applyAlignment="1">
      <alignment horizontal="center" vertical="center" wrapText="1"/>
    </xf>
    <xf numFmtId="177" fontId="2" fillId="0" borderId="8" xfId="0" applyNumberFormat="1" applyFont="1" applyFill="1" applyBorder="1" applyAlignment="1">
      <alignment horizontal="center" vertical="center" wrapText="1"/>
    </xf>
    <xf numFmtId="177" fontId="2" fillId="0" borderId="9" xfId="49" applyNumberFormat="1" applyFont="1" applyFill="1" applyBorder="1" applyAlignment="1">
      <alignment horizontal="center" vertical="center" wrapText="1"/>
    </xf>
    <xf numFmtId="177" fontId="2" fillId="0" borderId="10" xfId="49" applyNumberFormat="1" applyFont="1" applyFill="1" applyBorder="1" applyAlignment="1">
      <alignment horizontal="center" vertical="center" wrapText="1"/>
    </xf>
    <xf numFmtId="177" fontId="2" fillId="0" borderId="11" xfId="49" applyNumberFormat="1" applyFont="1" applyFill="1" applyBorder="1" applyAlignment="1">
      <alignment horizontal="center" vertical="center" wrapText="1"/>
    </xf>
    <xf numFmtId="177" fontId="2" fillId="0" borderId="3" xfId="0" applyNumberFormat="1" applyFont="1" applyFill="1" applyBorder="1" applyAlignment="1">
      <alignment horizontal="center" vertical="center" wrapText="1"/>
    </xf>
    <xf numFmtId="177" fontId="2" fillId="0" borderId="3" xfId="0" applyNumberFormat="1" applyFont="1" applyFill="1" applyBorder="1" applyAlignment="1">
      <alignment horizontal="center" vertical="center"/>
    </xf>
    <xf numFmtId="0" fontId="1" fillId="0" borderId="12" xfId="49" applyNumberFormat="1" applyFont="1" applyFill="1" applyBorder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5"/>
  <sheetViews>
    <sheetView tabSelected="1" workbookViewId="0">
      <selection activeCell="A2" sqref="A2:U2"/>
    </sheetView>
  </sheetViews>
  <sheetFormatPr defaultColWidth="10.775" defaultRowHeight="15.75"/>
  <cols>
    <col min="1" max="1" width="4.56666666666667" style="1" customWidth="1"/>
    <col min="2" max="2" width="6.85" style="1" customWidth="1"/>
    <col min="3" max="3" width="12.1916666666667" style="1" customWidth="1"/>
    <col min="4" max="4" width="10.975" style="1" hidden="1" customWidth="1"/>
    <col min="5" max="5" width="10.6666666666667" style="1" hidden="1" customWidth="1"/>
    <col min="6" max="6" width="11.5833333333333" style="1" customWidth="1"/>
    <col min="7" max="7" width="10.8166666666667" style="1" customWidth="1"/>
    <col min="8" max="8" width="10.975" style="1" customWidth="1"/>
    <col min="9" max="12" width="10.775" style="1" customWidth="1"/>
    <col min="13" max="13" width="8.68333333333333" style="1" customWidth="1"/>
    <col min="14" max="14" width="11.3333333333333" style="1" customWidth="1"/>
    <col min="15" max="15" width="10.8166666666667" style="1" customWidth="1"/>
    <col min="16" max="16" width="9.5" style="1" customWidth="1"/>
    <col min="17" max="17" width="10.3666666666667" style="1" customWidth="1"/>
    <col min="18" max="18" width="10.825" style="1" customWidth="1"/>
    <col min="19" max="19" width="8.25" style="1" customWidth="1"/>
    <col min="20" max="20" width="9.75" style="1" customWidth="1"/>
    <col min="21" max="21" width="8.98333333333333" style="1" customWidth="1"/>
    <col min="22" max="16382" width="10.775" style="1" customWidth="1"/>
    <col min="16383" max="16384" width="10.775" style="1"/>
  </cols>
  <sheetData>
    <row r="1" s="1" customFormat="1" spans="1:1">
      <c r="A1" s="3" t="s">
        <v>0</v>
      </c>
    </row>
    <row r="2" s="1" customFormat="1" ht="33.75" customHeight="1" spans="1:21">
      <c r="A2" s="4" t="s">
        <v>1</v>
      </c>
      <c r="B2" s="4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</row>
    <row r="3" s="1" customFormat="1" ht="21" customHeight="1" spans="1:21">
      <c r="A3" s="6" t="s">
        <v>2</v>
      </c>
      <c r="B3" s="6"/>
      <c r="C3" s="6"/>
      <c r="D3" s="6"/>
      <c r="E3" s="6"/>
      <c r="F3" s="6"/>
      <c r="G3" s="6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</row>
    <row r="4" s="1" customFormat="1" ht="20.25" customHeight="1" spans="1:21">
      <c r="A4" s="7" t="s">
        <v>3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</row>
    <row r="5" s="1" customFormat="1" ht="18" customHeight="1" spans="1:21">
      <c r="A5" s="9" t="s">
        <v>4</v>
      </c>
      <c r="B5" s="10"/>
      <c r="C5" s="11" t="s">
        <v>5</v>
      </c>
      <c r="D5" s="12" t="s">
        <v>6</v>
      </c>
      <c r="E5" s="13" t="s">
        <v>7</v>
      </c>
      <c r="F5" s="11" t="s">
        <v>8</v>
      </c>
      <c r="G5" s="11" t="s">
        <v>9</v>
      </c>
      <c r="H5" s="14" t="s">
        <v>10</v>
      </c>
      <c r="I5" s="11"/>
      <c r="J5" s="11"/>
      <c r="K5" s="11"/>
      <c r="L5" s="11"/>
      <c r="M5" s="11"/>
      <c r="N5" s="11"/>
      <c r="O5" s="11"/>
      <c r="P5" s="14" t="s">
        <v>11</v>
      </c>
      <c r="Q5" s="14" t="s">
        <v>12</v>
      </c>
      <c r="R5" s="14" t="s">
        <v>13</v>
      </c>
      <c r="S5" s="14" t="s">
        <v>14</v>
      </c>
      <c r="T5" s="11" t="s">
        <v>15</v>
      </c>
      <c r="U5" s="14" t="s">
        <v>16</v>
      </c>
    </row>
    <row r="6" s="1" customFormat="1" ht="18" customHeight="1" spans="1:21">
      <c r="A6" s="15"/>
      <c r="B6" s="16"/>
      <c r="C6" s="11"/>
      <c r="D6" s="12"/>
      <c r="E6" s="13"/>
      <c r="F6" s="11"/>
      <c r="G6" s="11"/>
      <c r="H6" s="11" t="s">
        <v>17</v>
      </c>
      <c r="I6" s="11" t="s">
        <v>18</v>
      </c>
      <c r="J6" s="11" t="s">
        <v>19</v>
      </c>
      <c r="K6" s="11" t="s">
        <v>20</v>
      </c>
      <c r="L6" s="14" t="s">
        <v>21</v>
      </c>
      <c r="M6" s="11" t="s">
        <v>22</v>
      </c>
      <c r="N6" s="11"/>
      <c r="O6" s="11"/>
      <c r="P6" s="11"/>
      <c r="Q6" s="11"/>
      <c r="R6" s="11"/>
      <c r="S6" s="11"/>
      <c r="T6" s="11"/>
      <c r="U6" s="11"/>
    </row>
    <row r="7" s="1" customFormat="1" ht="28" customHeight="1" spans="1:21">
      <c r="A7" s="17"/>
      <c r="B7" s="18"/>
      <c r="C7" s="11"/>
      <c r="D7" s="12"/>
      <c r="E7" s="13"/>
      <c r="F7" s="11"/>
      <c r="G7" s="11"/>
      <c r="H7" s="11"/>
      <c r="I7" s="11"/>
      <c r="J7" s="11"/>
      <c r="K7" s="11"/>
      <c r="L7" s="11"/>
      <c r="M7" s="11" t="s">
        <v>23</v>
      </c>
      <c r="N7" s="11" t="s">
        <v>24</v>
      </c>
      <c r="O7" s="11" t="s">
        <v>25</v>
      </c>
      <c r="P7" s="11"/>
      <c r="Q7" s="11"/>
      <c r="R7" s="11"/>
      <c r="S7" s="11"/>
      <c r="T7" s="11"/>
      <c r="U7" s="11"/>
    </row>
    <row r="8" s="2" customFormat="1" ht="56" customHeight="1" spans="1:21">
      <c r="A8" s="19" t="s">
        <v>26</v>
      </c>
      <c r="B8" s="20" t="s">
        <v>27</v>
      </c>
      <c r="C8" s="20">
        <v>209.3325</v>
      </c>
      <c r="D8" s="20">
        <v>130.7563</v>
      </c>
      <c r="E8" s="20">
        <v>107.9162</v>
      </c>
      <c r="F8" s="21">
        <v>59.16</v>
      </c>
      <c r="G8" s="20">
        <v>5.13</v>
      </c>
      <c r="H8" s="20">
        <v>86.5497</v>
      </c>
      <c r="I8" s="20">
        <v>86.5497</v>
      </c>
      <c r="J8" s="20">
        <v>0</v>
      </c>
      <c r="K8" s="20">
        <v>0</v>
      </c>
      <c r="L8" s="20">
        <v>0</v>
      </c>
      <c r="M8" s="20">
        <v>0</v>
      </c>
      <c r="N8" s="20">
        <v>0</v>
      </c>
      <c r="O8" s="20">
        <v>0</v>
      </c>
      <c r="P8" s="20">
        <v>41.7261</v>
      </c>
      <c r="Q8" s="20">
        <v>0</v>
      </c>
      <c r="R8" s="20">
        <v>8.9</v>
      </c>
      <c r="S8" s="20">
        <v>0</v>
      </c>
      <c r="T8" s="20">
        <v>7.8667</v>
      </c>
      <c r="U8" s="20">
        <v>0</v>
      </c>
    </row>
    <row r="9" s="2" customFormat="1" ht="56" customHeight="1" spans="1:21">
      <c r="A9" s="22"/>
      <c r="B9" s="20" t="s">
        <v>28</v>
      </c>
      <c r="C9" s="20">
        <v>286</v>
      </c>
      <c r="D9" s="20">
        <v>236</v>
      </c>
      <c r="E9" s="20">
        <v>50</v>
      </c>
      <c r="F9" s="20">
        <v>2</v>
      </c>
      <c r="G9" s="20">
        <v>250</v>
      </c>
      <c r="H9" s="20">
        <v>0</v>
      </c>
      <c r="I9" s="20">
        <v>0</v>
      </c>
      <c r="J9" s="20">
        <v>0</v>
      </c>
      <c r="K9" s="20">
        <v>0</v>
      </c>
      <c r="L9" s="20">
        <v>0</v>
      </c>
      <c r="M9" s="20">
        <v>0</v>
      </c>
      <c r="N9" s="20">
        <v>0</v>
      </c>
      <c r="O9" s="20">
        <v>0</v>
      </c>
      <c r="P9" s="20">
        <v>0</v>
      </c>
      <c r="Q9" s="20">
        <v>34</v>
      </c>
      <c r="R9" s="20">
        <v>0</v>
      </c>
      <c r="S9" s="20">
        <v>0</v>
      </c>
      <c r="T9" s="20">
        <v>0</v>
      </c>
      <c r="U9" s="20">
        <v>0</v>
      </c>
    </row>
    <row r="10" s="2" customFormat="1" ht="48" customHeight="1" spans="1:21">
      <c r="A10" s="23" t="s">
        <v>29</v>
      </c>
      <c r="B10" s="24"/>
      <c r="C10" s="20">
        <f>F10+G10+H10+P10+Q10+R10+S10+T10+U10</f>
        <v>463.7683</v>
      </c>
      <c r="D10" s="20">
        <v>463.7683</v>
      </c>
      <c r="E10" s="20">
        <v>0</v>
      </c>
      <c r="F10" s="20">
        <v>1.1027</v>
      </c>
      <c r="G10" s="20">
        <v>66.8521</v>
      </c>
      <c r="H10" s="20">
        <v>1.0864</v>
      </c>
      <c r="I10" s="20">
        <v>0</v>
      </c>
      <c r="J10" s="20">
        <v>0</v>
      </c>
      <c r="K10" s="20">
        <v>0</v>
      </c>
      <c r="L10" s="20">
        <v>1.0864</v>
      </c>
      <c r="M10" s="20">
        <v>0</v>
      </c>
      <c r="N10" s="20">
        <v>0</v>
      </c>
      <c r="O10" s="20">
        <v>0</v>
      </c>
      <c r="P10" s="20">
        <v>2.9799</v>
      </c>
      <c r="Q10" s="20">
        <v>9.1761</v>
      </c>
      <c r="R10" s="20">
        <v>381.5741</v>
      </c>
      <c r="S10" s="20">
        <v>0</v>
      </c>
      <c r="T10" s="20">
        <v>0.997</v>
      </c>
      <c r="U10" s="20">
        <v>0</v>
      </c>
    </row>
    <row r="11" s="2" customFormat="1" ht="48" customHeight="1" spans="1:21">
      <c r="A11" s="23" t="s">
        <v>30</v>
      </c>
      <c r="B11" s="24"/>
      <c r="C11" s="20">
        <f>F11+G11+H11+P11+Q11+R11</f>
        <v>100.17</v>
      </c>
      <c r="D11" s="20">
        <v>100.17</v>
      </c>
      <c r="E11" s="20">
        <v>0</v>
      </c>
      <c r="F11" s="20">
        <v>1.34</v>
      </c>
      <c r="G11" s="25">
        <v>38.2</v>
      </c>
      <c r="H11" s="26">
        <v>25.82</v>
      </c>
      <c r="I11" s="20">
        <v>25.82</v>
      </c>
      <c r="J11" s="20">
        <v>0</v>
      </c>
      <c r="K11" s="20">
        <v>0</v>
      </c>
      <c r="L11" s="20">
        <v>0</v>
      </c>
      <c r="M11" s="20">
        <v>0</v>
      </c>
      <c r="N11" s="20">
        <v>0</v>
      </c>
      <c r="O11" s="20">
        <v>0</v>
      </c>
      <c r="P11" s="20">
        <v>1.32</v>
      </c>
      <c r="Q11" s="20">
        <v>5.74</v>
      </c>
      <c r="R11" s="20">
        <v>27.75</v>
      </c>
      <c r="S11" s="20">
        <v>0</v>
      </c>
      <c r="T11" s="20">
        <v>0</v>
      </c>
      <c r="U11" s="20">
        <v>0</v>
      </c>
    </row>
    <row r="12" s="2" customFormat="1" ht="48" customHeight="1" spans="1:21">
      <c r="A12" s="23" t="s">
        <v>31</v>
      </c>
      <c r="B12" s="24"/>
      <c r="C12" s="20">
        <f>F12+G12+H12+P12+Q12+R12+S12+T12+U12</f>
        <v>220.91938</v>
      </c>
      <c r="D12" s="20">
        <v>103.1678</v>
      </c>
      <c r="E12" s="20">
        <v>117.7516</v>
      </c>
      <c r="F12" s="21">
        <v>21.60668</v>
      </c>
      <c r="G12" s="20">
        <v>76.1448</v>
      </c>
      <c r="H12" s="20">
        <f>I12+J12+K12+L12+M12</f>
        <v>38.0178</v>
      </c>
      <c r="I12" s="20">
        <v>37.3613</v>
      </c>
      <c r="J12" s="20">
        <v>0.6565</v>
      </c>
      <c r="K12" s="20">
        <v>0</v>
      </c>
      <c r="L12" s="20">
        <v>0</v>
      </c>
      <c r="M12" s="20">
        <f>N12+O12</f>
        <v>0</v>
      </c>
      <c r="N12" s="20">
        <v>0</v>
      </c>
      <c r="O12" s="20">
        <v>0</v>
      </c>
      <c r="P12" s="20">
        <v>36.1161</v>
      </c>
      <c r="Q12" s="20">
        <v>16.9619</v>
      </c>
      <c r="R12" s="20">
        <v>24.547</v>
      </c>
      <c r="S12" s="20">
        <v>0</v>
      </c>
      <c r="T12" s="20">
        <v>7.5251</v>
      </c>
      <c r="U12" s="20">
        <v>0</v>
      </c>
    </row>
    <row r="13" s="2" customFormat="1" ht="48" customHeight="1" spans="1:21">
      <c r="A13" s="23" t="s">
        <v>32</v>
      </c>
      <c r="B13" s="24"/>
      <c r="C13" s="20">
        <v>229.1897</v>
      </c>
      <c r="D13" s="20">
        <v>193.5843</v>
      </c>
      <c r="E13" s="20">
        <v>35.6054</v>
      </c>
      <c r="F13" s="20">
        <v>13.4343</v>
      </c>
      <c r="G13" s="20">
        <v>46.457</v>
      </c>
      <c r="H13" s="20">
        <v>26.1667</v>
      </c>
      <c r="I13" s="20">
        <v>26.1667</v>
      </c>
      <c r="J13" s="20">
        <v>0</v>
      </c>
      <c r="K13" s="20">
        <v>0</v>
      </c>
      <c r="L13" s="20">
        <v>0</v>
      </c>
      <c r="M13" s="20">
        <v>0</v>
      </c>
      <c r="N13" s="20">
        <v>0</v>
      </c>
      <c r="O13" s="20">
        <v>0</v>
      </c>
      <c r="P13" s="20">
        <v>17.5206</v>
      </c>
      <c r="Q13" s="20">
        <v>1.6667</v>
      </c>
      <c r="R13" s="20">
        <v>123.9444</v>
      </c>
      <c r="S13" s="20">
        <v>0</v>
      </c>
      <c r="T13" s="20">
        <v>0</v>
      </c>
      <c r="U13" s="20">
        <v>0</v>
      </c>
    </row>
    <row r="14" s="2" customFormat="1" ht="48" customHeight="1" spans="1:21">
      <c r="A14" s="23" t="s">
        <v>33</v>
      </c>
      <c r="B14" s="24"/>
      <c r="C14" s="20">
        <f t="shared" ref="C14:U14" si="0">SUM(C8:C13)</f>
        <v>1509.37988</v>
      </c>
      <c r="D14" s="20">
        <f t="shared" si="0"/>
        <v>1227.4467</v>
      </c>
      <c r="E14" s="20">
        <f t="shared" si="0"/>
        <v>311.2732</v>
      </c>
      <c r="F14" s="21">
        <f t="shared" si="0"/>
        <v>98.64368</v>
      </c>
      <c r="G14" s="20">
        <f t="shared" si="0"/>
        <v>482.7839</v>
      </c>
      <c r="H14" s="20">
        <f t="shared" si="0"/>
        <v>177.6406</v>
      </c>
      <c r="I14" s="20">
        <f t="shared" si="0"/>
        <v>175.8977</v>
      </c>
      <c r="J14" s="20">
        <f t="shared" si="0"/>
        <v>0.6565</v>
      </c>
      <c r="K14" s="20">
        <f t="shared" si="0"/>
        <v>0</v>
      </c>
      <c r="L14" s="20">
        <f t="shared" si="0"/>
        <v>1.0864</v>
      </c>
      <c r="M14" s="20">
        <f t="shared" si="0"/>
        <v>0</v>
      </c>
      <c r="N14" s="20">
        <f t="shared" si="0"/>
        <v>0</v>
      </c>
      <c r="O14" s="20">
        <f t="shared" si="0"/>
        <v>0</v>
      </c>
      <c r="P14" s="20">
        <f t="shared" si="0"/>
        <v>99.6627</v>
      </c>
      <c r="Q14" s="20">
        <f t="shared" si="0"/>
        <v>67.5447</v>
      </c>
      <c r="R14" s="20">
        <f t="shared" si="0"/>
        <v>566.7155</v>
      </c>
      <c r="S14" s="20">
        <f t="shared" si="0"/>
        <v>0</v>
      </c>
      <c r="T14" s="20">
        <f t="shared" si="0"/>
        <v>16.3888</v>
      </c>
      <c r="U14" s="20">
        <f t="shared" si="0"/>
        <v>0</v>
      </c>
    </row>
    <row r="15" s="1" customFormat="1" ht="25" customHeight="1" spans="1:21">
      <c r="A15" s="27"/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</row>
  </sheetData>
  <mergeCells count="30">
    <mergeCell ref="A1:B1"/>
    <mergeCell ref="A2:U2"/>
    <mergeCell ref="A3:G3"/>
    <mergeCell ref="A4:U4"/>
    <mergeCell ref="H5:O5"/>
    <mergeCell ref="M6:O6"/>
    <mergeCell ref="A10:B10"/>
    <mergeCell ref="A11:B11"/>
    <mergeCell ref="A12:B12"/>
    <mergeCell ref="A13:B13"/>
    <mergeCell ref="A14:B14"/>
    <mergeCell ref="A15:U15"/>
    <mergeCell ref="A8:A9"/>
    <mergeCell ref="C5:C7"/>
    <mergeCell ref="D5:D7"/>
    <mergeCell ref="E5:E7"/>
    <mergeCell ref="F5:F7"/>
    <mergeCell ref="G5:G7"/>
    <mergeCell ref="H6:H7"/>
    <mergeCell ref="I6:I7"/>
    <mergeCell ref="J6:J7"/>
    <mergeCell ref="K6:K7"/>
    <mergeCell ref="L6:L7"/>
    <mergeCell ref="P5:P7"/>
    <mergeCell ref="Q5:Q7"/>
    <mergeCell ref="R5:R7"/>
    <mergeCell ref="S5:S7"/>
    <mergeCell ref="T5:T7"/>
    <mergeCell ref="U5:U7"/>
    <mergeCell ref="A5:B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2025-04-07T01:45:21Z</dcterms:created>
  <dcterms:modified xsi:type="dcterms:W3CDTF">2025-04-07T01:46:13Z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2052-11.8.2.8696</vt:lpwstr>
  </property>
</Properties>
</file>