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<sst xmlns="http://schemas.openxmlformats.org/spreadsheetml/2006/main" count="31" uniqueCount="30">
  <si>
    <t>附件2</t>
  </si>
  <si>
    <t>钦州市2021年度国有建设用地供应计划表</t>
  </si>
  <si>
    <t>填报单位：钦州市自然资源局</t>
  </si>
  <si>
    <t>单位：公顷</t>
  </si>
  <si>
    <t>行政区</t>
  </si>
  <si>
    <t>合计</t>
  </si>
  <si>
    <t>存量</t>
  </si>
  <si>
    <t>增量</t>
  </si>
  <si>
    <t>商服用地</t>
  </si>
  <si>
    <t>商品住房用地（不含市场化租赁住房用地）</t>
  </si>
  <si>
    <t>共有产权住房用地</t>
  </si>
  <si>
    <t>租赁住房</t>
  </si>
  <si>
    <t>工矿仓储用地</t>
  </si>
  <si>
    <t>公共管理与公共服务用地</t>
  </si>
  <si>
    <t>交通运输用地</t>
  </si>
  <si>
    <t>水域及水利设施用地</t>
  </si>
  <si>
    <t>特殊用地</t>
  </si>
  <si>
    <t>小计</t>
  </si>
  <si>
    <t>保障性租赁住房</t>
  </si>
  <si>
    <t>市场化租赁住房</t>
  </si>
  <si>
    <t>市本级</t>
  </si>
  <si>
    <t>主城区</t>
  </si>
  <si>
    <t>中马产业园区</t>
  </si>
  <si>
    <t>保税港区</t>
  </si>
  <si>
    <t>钦州港</t>
  </si>
  <si>
    <t>钦南区</t>
  </si>
  <si>
    <t>钦北区</t>
  </si>
  <si>
    <t>灵山县</t>
  </si>
  <si>
    <t>浦北县</t>
  </si>
  <si>
    <t>总计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</si>
</sst>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176" formatCode="0.00_ "/>
    <numFmt numFmtId="177" formatCode="0.0000_);[Red]\(0.0000\)"/>
    <numFmt numFmtId="178" formatCode="0.00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26"/>
      <name val="方正小标宋简体"/>
      <charset val="134"/>
    </font>
    <font>
      <sz val="14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6" fillId="14" borderId="20" applyNumberFormat="0" applyAlignment="0" applyProtection="0">
      <alignment vertical="center"/>
    </xf>
    <xf numFmtId="0" fontId="16" fillId="14" borderId="16" applyNumberFormat="0" applyAlignment="0" applyProtection="0">
      <alignment vertical="center"/>
    </xf>
    <xf numFmtId="0" fontId="11" fillId="4" borderId="13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0" borderId="0"/>
    <xf numFmtId="0" fontId="4" fillId="0" borderId="0"/>
  </cellStyleXfs>
  <cellXfs count="4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8" fontId="3" fillId="0" borderId="4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 shrinkToFit="1"/>
    </xf>
    <xf numFmtId="176" fontId="4" fillId="0" borderId="4" xfId="5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0" fontId="3" fillId="0" borderId="10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76" fontId="4" fillId="0" borderId="4" xfId="49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4"/>
  <sheetViews>
    <sheetView tabSelected="1" zoomScale="70" zoomScaleNormal="70" workbookViewId="0">
      <selection activeCell="H8" sqref="H8"/>
    </sheetView>
  </sheetViews>
  <sheetFormatPr defaultColWidth="9" defaultRowHeight="13.5"/>
  <cols>
    <col min="1" max="2" width="13.375" style="1" customWidth="1"/>
    <col min="3" max="4" width="13.25" style="1" customWidth="1"/>
    <col min="5" max="6" width="11.875" style="1" customWidth="1"/>
    <col min="7" max="7" width="16.475" style="1" customWidth="1"/>
    <col min="8" max="8" width="19.875" style="1" customWidth="1"/>
    <col min="9" max="11" width="10.375" style="1"/>
    <col min="12" max="14" width="11.875" style="1"/>
    <col min="15" max="15" width="14.7" style="1" customWidth="1"/>
    <col min="16" max="16" width="10.375" style="1" customWidth="1"/>
    <col min="17" max="17" width="9" style="1"/>
    <col min="18" max="19" width="12.625" style="1"/>
    <col min="20" max="16384" width="9" style="1"/>
  </cols>
  <sheetData>
    <row r="1" ht="34.5" spans="1:16">
      <c r="A1" s="2" t="s">
        <v>0</v>
      </c>
      <c r="B1" s="3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5.5" spans="1:16">
      <c r="A2" s="4" t="s">
        <v>2</v>
      </c>
      <c r="B2" s="4"/>
      <c r="C2" s="4"/>
      <c r="D2" s="4"/>
      <c r="E2" s="4"/>
      <c r="F2" s="5"/>
      <c r="G2" s="6"/>
      <c r="H2" s="6"/>
      <c r="I2" s="6"/>
      <c r="J2" s="6"/>
      <c r="K2" s="6"/>
      <c r="L2" s="33"/>
      <c r="M2" s="33"/>
      <c r="N2" s="34"/>
      <c r="O2" s="35" t="s">
        <v>3</v>
      </c>
      <c r="P2" s="35"/>
    </row>
    <row r="3" ht="50" customHeight="1" spans="1:16">
      <c r="A3" s="7" t="s">
        <v>4</v>
      </c>
      <c r="B3" s="8"/>
      <c r="C3" s="9" t="s">
        <v>5</v>
      </c>
      <c r="D3" s="10" t="s">
        <v>6</v>
      </c>
      <c r="E3" s="11" t="s">
        <v>7</v>
      </c>
      <c r="F3" s="12" t="s">
        <v>8</v>
      </c>
      <c r="G3" s="13" t="s">
        <v>9</v>
      </c>
      <c r="H3" s="13" t="s">
        <v>10</v>
      </c>
      <c r="I3" s="36" t="s">
        <v>11</v>
      </c>
      <c r="J3" s="37"/>
      <c r="K3" s="38"/>
      <c r="L3" s="9" t="s">
        <v>12</v>
      </c>
      <c r="M3" s="9" t="s">
        <v>13</v>
      </c>
      <c r="N3" s="9" t="s">
        <v>14</v>
      </c>
      <c r="O3" s="12" t="s">
        <v>15</v>
      </c>
      <c r="P3" s="39" t="s">
        <v>16</v>
      </c>
    </row>
    <row r="4" ht="50" customHeight="1" spans="1:16">
      <c r="A4" s="14"/>
      <c r="B4" s="15"/>
      <c r="C4" s="9"/>
      <c r="D4" s="16"/>
      <c r="E4" s="17"/>
      <c r="F4" s="18"/>
      <c r="G4" s="13"/>
      <c r="H4" s="13"/>
      <c r="I4" s="13" t="s">
        <v>17</v>
      </c>
      <c r="J4" s="13" t="s">
        <v>18</v>
      </c>
      <c r="K4" s="13" t="s">
        <v>19</v>
      </c>
      <c r="L4" s="9"/>
      <c r="M4" s="9"/>
      <c r="N4" s="9"/>
      <c r="O4" s="40"/>
      <c r="P4" s="39"/>
    </row>
    <row r="5" ht="50" customHeight="1" spans="1:16">
      <c r="A5" s="19" t="s">
        <v>20</v>
      </c>
      <c r="B5" s="20" t="s">
        <v>21</v>
      </c>
      <c r="C5" s="21">
        <v>306.41291578</v>
      </c>
      <c r="D5" s="22">
        <v>261.74301578</v>
      </c>
      <c r="E5" s="23">
        <v>44.6699</v>
      </c>
      <c r="F5" s="22">
        <v>48.31375235</v>
      </c>
      <c r="G5" s="21">
        <v>87.571097</v>
      </c>
      <c r="H5" s="21">
        <v>0</v>
      </c>
      <c r="I5" s="26">
        <v>0</v>
      </c>
      <c r="J5" s="41">
        <v>0</v>
      </c>
      <c r="K5" s="21">
        <v>0</v>
      </c>
      <c r="L5" s="21">
        <v>65.1064</v>
      </c>
      <c r="M5" s="21">
        <v>42.98666643</v>
      </c>
      <c r="N5" s="21">
        <v>62.435</v>
      </c>
      <c r="O5" s="21">
        <v>0</v>
      </c>
      <c r="P5" s="21">
        <v>0</v>
      </c>
    </row>
    <row r="6" ht="50" customHeight="1" spans="1:16">
      <c r="A6" s="24"/>
      <c r="B6" s="20" t="s">
        <v>22</v>
      </c>
      <c r="C6" s="21">
        <f>D6+E6</f>
        <v>185.661</v>
      </c>
      <c r="D6" s="21">
        <v>39.986</v>
      </c>
      <c r="E6" s="21">
        <v>145.675</v>
      </c>
      <c r="F6" s="21">
        <v>0</v>
      </c>
      <c r="G6" s="21">
        <v>45.2065333333333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32.79</v>
      </c>
      <c r="N6" s="21">
        <v>107.665</v>
      </c>
      <c r="O6" s="21">
        <v>0</v>
      </c>
      <c r="P6" s="21">
        <v>0</v>
      </c>
    </row>
    <row r="7" ht="50" customHeight="1" spans="1:16">
      <c r="A7" s="24"/>
      <c r="B7" s="20" t="s">
        <v>23</v>
      </c>
      <c r="C7" s="21">
        <f>D7+E7</f>
        <v>32.19</v>
      </c>
      <c r="D7" s="25">
        <v>11.13</v>
      </c>
      <c r="E7" s="26">
        <v>21.06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32.19</v>
      </c>
      <c r="O7" s="21">
        <v>0</v>
      </c>
      <c r="P7" s="21">
        <v>0</v>
      </c>
    </row>
    <row r="8" ht="50" customHeight="1" spans="1:16">
      <c r="A8" s="24"/>
      <c r="B8" s="27" t="s">
        <v>24</v>
      </c>
      <c r="C8" s="21">
        <f>D8+E8</f>
        <v>287.53</v>
      </c>
      <c r="D8" s="21">
        <v>173.29</v>
      </c>
      <c r="E8" s="21">
        <v>114.24</v>
      </c>
      <c r="F8" s="21">
        <v>0</v>
      </c>
      <c r="G8" s="21">
        <v>0.08</v>
      </c>
      <c r="H8" s="21">
        <v>0</v>
      </c>
      <c r="I8" s="21">
        <v>0</v>
      </c>
      <c r="J8" s="21">
        <v>0</v>
      </c>
      <c r="K8" s="21">
        <v>0</v>
      </c>
      <c r="L8" s="21">
        <v>285.75</v>
      </c>
      <c r="M8" s="21">
        <v>1.7</v>
      </c>
      <c r="N8" s="21">
        <v>0</v>
      </c>
      <c r="O8" s="21">
        <v>0</v>
      </c>
      <c r="P8" s="21">
        <v>0</v>
      </c>
    </row>
    <row r="9" ht="50" customHeight="1" spans="1:16">
      <c r="A9" s="28"/>
      <c r="B9" s="20" t="s">
        <v>17</v>
      </c>
      <c r="C9" s="21">
        <f>C8+C7+C6+C5</f>
        <v>811.79391578</v>
      </c>
      <c r="D9" s="21">
        <f>D8+D7+D6+D5</f>
        <v>486.14901578</v>
      </c>
      <c r="E9" s="21">
        <f>E8+E7+E6+E5</f>
        <v>325.6449</v>
      </c>
      <c r="F9" s="21">
        <f>F8+F7+F6+F5</f>
        <v>48.31375235</v>
      </c>
      <c r="G9" s="21">
        <v>132.777630333333</v>
      </c>
      <c r="H9" s="21">
        <f t="shared" ref="G9:Q9" si="0">H8+H7+H6+H5</f>
        <v>0</v>
      </c>
      <c r="I9" s="21">
        <f t="shared" si="0"/>
        <v>0</v>
      </c>
      <c r="J9" s="21">
        <f t="shared" si="0"/>
        <v>0</v>
      </c>
      <c r="K9" s="21">
        <f t="shared" si="0"/>
        <v>0</v>
      </c>
      <c r="L9" s="21">
        <f t="shared" si="0"/>
        <v>350.8564</v>
      </c>
      <c r="M9" s="21">
        <f t="shared" si="0"/>
        <v>77.47666643</v>
      </c>
      <c r="N9" s="21">
        <f t="shared" si="0"/>
        <v>202.29</v>
      </c>
      <c r="O9" s="21">
        <f t="shared" si="0"/>
        <v>0</v>
      </c>
      <c r="P9" s="21">
        <f t="shared" si="0"/>
        <v>0</v>
      </c>
    </row>
    <row r="10" ht="50" customHeight="1" spans="1:16">
      <c r="A10" s="14" t="s">
        <v>25</v>
      </c>
      <c r="B10" s="15"/>
      <c r="C10" s="21">
        <v>105.4579</v>
      </c>
      <c r="D10" s="21">
        <v>105.4579</v>
      </c>
      <c r="E10" s="21">
        <v>0</v>
      </c>
      <c r="F10" s="21">
        <v>0.6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21">
        <v>85.7304</v>
      </c>
      <c r="M10" s="21">
        <v>10.9744</v>
      </c>
      <c r="N10" s="21">
        <v>8.1531</v>
      </c>
      <c r="O10" s="42">
        <v>0</v>
      </c>
      <c r="P10" s="21">
        <v>0</v>
      </c>
    </row>
    <row r="11" ht="50" customHeight="1" spans="1:16">
      <c r="A11" s="14" t="s">
        <v>26</v>
      </c>
      <c r="B11" s="15"/>
      <c r="C11" s="21">
        <v>108.0454</v>
      </c>
      <c r="D11" s="21">
        <v>67.6124</v>
      </c>
      <c r="E11" s="21">
        <v>40.433</v>
      </c>
      <c r="F11" s="21">
        <v>0</v>
      </c>
      <c r="G11" s="29">
        <v>42.74</v>
      </c>
      <c r="H11" s="29">
        <v>0</v>
      </c>
      <c r="I11" s="29">
        <v>0</v>
      </c>
      <c r="J11" s="29">
        <v>0</v>
      </c>
      <c r="K11" s="29">
        <v>0</v>
      </c>
      <c r="L11" s="21">
        <v>48.542</v>
      </c>
      <c r="M11" s="21">
        <v>16.7634</v>
      </c>
      <c r="N11" s="21">
        <v>0</v>
      </c>
      <c r="O11" s="42">
        <v>0</v>
      </c>
      <c r="P11" s="21">
        <v>0</v>
      </c>
    </row>
    <row r="12" ht="50" customHeight="1" spans="1:16">
      <c r="A12" s="30" t="s">
        <v>27</v>
      </c>
      <c r="B12" s="31"/>
      <c r="C12" s="21">
        <v>209.34</v>
      </c>
      <c r="D12" s="21">
        <v>183.79</v>
      </c>
      <c r="E12" s="21">
        <v>25.55</v>
      </c>
      <c r="F12" s="21">
        <v>33.86</v>
      </c>
      <c r="G12" s="29">
        <v>48.05</v>
      </c>
      <c r="H12" s="29">
        <v>0</v>
      </c>
      <c r="I12" s="29">
        <v>0.35</v>
      </c>
      <c r="J12" s="29">
        <v>0.35</v>
      </c>
      <c r="K12" s="29">
        <v>0</v>
      </c>
      <c r="L12" s="21">
        <v>63</v>
      </c>
      <c r="M12" s="21">
        <v>29</v>
      </c>
      <c r="N12" s="21">
        <v>35.08</v>
      </c>
      <c r="O12" s="21">
        <v>0</v>
      </c>
      <c r="P12" s="21">
        <v>0</v>
      </c>
    </row>
    <row r="13" s="1" customFormat="1" ht="50" customHeight="1" spans="1:16">
      <c r="A13" s="30" t="s">
        <v>28</v>
      </c>
      <c r="B13" s="31"/>
      <c r="C13" s="32">
        <f>D13+E13</f>
        <v>278.51</v>
      </c>
      <c r="D13" s="32">
        <v>147.59</v>
      </c>
      <c r="E13" s="32">
        <v>130.92</v>
      </c>
      <c r="F13" s="32">
        <v>2.64</v>
      </c>
      <c r="G13" s="32">
        <v>18.37</v>
      </c>
      <c r="H13" s="32">
        <v>0</v>
      </c>
      <c r="I13" s="32">
        <v>0</v>
      </c>
      <c r="J13" s="32">
        <v>0</v>
      </c>
      <c r="K13" s="32">
        <v>0</v>
      </c>
      <c r="L13" s="32">
        <v>103.15</v>
      </c>
      <c r="M13" s="32">
        <v>16.66</v>
      </c>
      <c r="N13" s="32">
        <v>137.69</v>
      </c>
      <c r="O13" s="32">
        <v>0</v>
      </c>
      <c r="P13" s="32">
        <v>0</v>
      </c>
    </row>
    <row r="14" ht="50" customHeight="1" spans="1:16">
      <c r="A14" s="30" t="s">
        <v>29</v>
      </c>
      <c r="B14" s="31"/>
      <c r="C14" s="32">
        <f>C13+C12+C11+C10+C9</f>
        <v>1513.14721578</v>
      </c>
      <c r="D14" s="32">
        <f t="shared" ref="D14:Q14" si="1">D13+D12+D11+D10+D9</f>
        <v>990.59931578</v>
      </c>
      <c r="E14" s="32">
        <f t="shared" si="1"/>
        <v>522.5479</v>
      </c>
      <c r="F14" s="32">
        <f t="shared" si="1"/>
        <v>85.41375235</v>
      </c>
      <c r="G14" s="32">
        <f t="shared" si="1"/>
        <v>241.937630333333</v>
      </c>
      <c r="H14" s="32">
        <f t="shared" si="1"/>
        <v>0</v>
      </c>
      <c r="I14" s="32">
        <f t="shared" si="1"/>
        <v>0.35</v>
      </c>
      <c r="J14" s="32">
        <f t="shared" si="1"/>
        <v>0.35</v>
      </c>
      <c r="K14" s="32">
        <f t="shared" si="1"/>
        <v>0</v>
      </c>
      <c r="L14" s="32">
        <f t="shared" si="1"/>
        <v>651.2788</v>
      </c>
      <c r="M14" s="32">
        <f t="shared" si="1"/>
        <v>150.87446643</v>
      </c>
      <c r="N14" s="32">
        <f t="shared" si="1"/>
        <v>383.2131</v>
      </c>
      <c r="O14" s="32">
        <f t="shared" si="1"/>
        <v>0</v>
      </c>
      <c r="P14" s="32">
        <f t="shared" si="1"/>
        <v>0</v>
      </c>
    </row>
  </sheetData>
  <mergeCells count="22">
    <mergeCell ref="B1:P1"/>
    <mergeCell ref="A2:E2"/>
    <mergeCell ref="O2:P2"/>
    <mergeCell ref="I3:K3"/>
    <mergeCell ref="A10:B10"/>
    <mergeCell ref="A11:B11"/>
    <mergeCell ref="A12:B12"/>
    <mergeCell ref="A13:B13"/>
    <mergeCell ref="A14:B14"/>
    <mergeCell ref="A5:A9"/>
    <mergeCell ref="C3:C4"/>
    <mergeCell ref="D3:D4"/>
    <mergeCell ref="E3:E4"/>
    <mergeCell ref="F3:F4"/>
    <mergeCell ref="G3:G4"/>
    <mergeCell ref="H3:H4"/>
    <mergeCell ref="L3:L4"/>
    <mergeCell ref="M3:M4"/>
    <mergeCell ref="N3:N4"/>
    <mergeCell ref="O3:O4"/>
    <mergeCell ref="P3:P4"/>
    <mergeCell ref="A3:B4"/>
  </mergeCells>
  <pageMargins left="0.75" right="0.75" top="1" bottom="1" header="0.5" footer="0.5"/>
  <pageSetup paperSize="9" scale="6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2019-12-16</dc:creator>
  <cp:lastModifiedBy>羊</cp:lastModifiedBy>
  <dcterms:created xsi:type="dcterms:W3CDTF">2021-03-29T00:41:00Z</dcterms:created>
  <dcterms:modified xsi:type="dcterms:W3CDTF">2021-05-31T08:58:57Z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17629EE58EB04C06A96EE3476764F40F</vt:lpwstr>
  </property>
</Properties>
</file>